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e.E.Cormier\OneDrive - State of Maine\Desktop\20260212 updates\Vehicle Emissions and GHG Data files\ariel\"/>
    </mc:Choice>
  </mc:AlternateContent>
  <xr:revisionPtr revIDLastSave="0" documentId="13_ncr:1_{F75F9988-B711-44DE-8E56-01DA4DC756BB}" xr6:coauthVersionLast="47" xr6:coauthVersionMax="47" xr10:uidLastSave="{00000000-0000-0000-0000-000000000000}"/>
  <bookViews>
    <workbookView xWindow="-120" yWindow="-120" windowWidth="21840" windowHeight="13020" tabRatio="882" xr2:uid="{4CA772BF-F6EF-4FC7-962D-A83A51A349FC}"/>
  </bookViews>
  <sheets>
    <sheet name="README" sheetId="8" r:id="rId1"/>
    <sheet name=" HPMSVtypeVMT_Trends" sheetId="15" r:id="rId2"/>
    <sheet name="20250324 Forcasted Growth" sheetId="14" r:id="rId3"/>
    <sheet name="2024MEDOT_hpmsVMTTypeYear_Data" sheetId="19" r:id="rId4"/>
    <sheet name="2023MEDOT_hpmsVMTTypeYear_Data" sheetId="17" r:id="rId5"/>
    <sheet name="2022MEDOT_hpmsVMTTypeYear_Data" sheetId="16" r:id="rId6"/>
    <sheet name="2021MEDOT_hpmsVMTTypeYear_Data" sheetId="12" r:id="rId7"/>
    <sheet name="2020MEDOT_hpmsVMTTypeYear_Data" sheetId="7" r:id="rId8"/>
    <sheet name="2019MEDOT_hpmsVMTTypeYear_Data" sheetId="6" r:id="rId9"/>
    <sheet name="2018MEDOT_hpmsVMTTypeYear_Data" sheetId="4" r:id="rId10"/>
    <sheet name="2017MEDOT_hpmsVMTTypeYear_Data" sheetId="2" r:id="rId11"/>
    <sheet name="2017 Base Year Forcasted Growth" sheetId="3" r:id="rId12"/>
  </sheets>
  <definedNames>
    <definedName name="_xlnm._FilterDatabase" localSheetId="11" hidden="1">'2017 Base Year Forcasted Growth'!$A$4:$WWB$4</definedName>
    <definedName name="a">#REF!</definedName>
    <definedName name="growthfacto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9" l="1"/>
  <c r="T23" i="19"/>
  <c r="R23" i="19"/>
  <c r="Q23" i="19"/>
  <c r="P23" i="19"/>
  <c r="O23" i="19"/>
  <c r="N23" i="19"/>
  <c r="M23" i="19"/>
  <c r="L23" i="19"/>
  <c r="K23" i="19"/>
  <c r="J23" i="19"/>
  <c r="I23" i="19"/>
  <c r="H23" i="19"/>
  <c r="F23" i="19"/>
  <c r="E23" i="19"/>
  <c r="D23" i="19"/>
  <c r="T22" i="19"/>
  <c r="T21" i="19"/>
  <c r="O21" i="19"/>
  <c r="N21" i="19"/>
  <c r="M21" i="19"/>
  <c r="L21" i="19"/>
  <c r="K21" i="19"/>
  <c r="H21" i="19"/>
  <c r="F21" i="19"/>
  <c r="E21" i="19"/>
  <c r="D21" i="19"/>
  <c r="T20" i="19"/>
  <c r="T19" i="19"/>
  <c r="Q34" i="15"/>
  <c r="Q35" i="15"/>
  <c r="Q36" i="15"/>
  <c r="Q37" i="15"/>
  <c r="Q38" i="15"/>
  <c r="Q39" i="15" s="1"/>
  <c r="Q22" i="15"/>
  <c r="Q21" i="15"/>
  <c r="Q20" i="15"/>
  <c r="Q23" i="15" s="1"/>
  <c r="T24" i="19" l="1"/>
  <c r="T27" i="19" s="1"/>
  <c r="Q21" i="19"/>
  <c r="R21" i="19"/>
  <c r="G21" i="19"/>
  <c r="P21" i="19"/>
  <c r="S21" i="19"/>
  <c r="J21" i="19"/>
  <c r="S23" i="19"/>
  <c r="G23" i="19"/>
  <c r="D19" i="17" l="1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Q24" i="17" s="1"/>
  <c r="R19" i="17"/>
  <c r="S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D23" i="17"/>
  <c r="E23" i="17"/>
  <c r="F23" i="17"/>
  <c r="G23" i="17"/>
  <c r="H23" i="17"/>
  <c r="I23" i="17"/>
  <c r="J23" i="17"/>
  <c r="K23" i="17"/>
  <c r="K24" i="17" s="1"/>
  <c r="L23" i="17"/>
  <c r="M23" i="17"/>
  <c r="N23" i="17"/>
  <c r="O23" i="17"/>
  <c r="P23" i="17"/>
  <c r="Q23" i="17"/>
  <c r="R23" i="17"/>
  <c r="S23" i="17"/>
  <c r="D24" i="17"/>
  <c r="E24" i="17"/>
  <c r="F24" i="17"/>
  <c r="G24" i="17"/>
  <c r="H24" i="17"/>
  <c r="I24" i="17"/>
  <c r="L24" i="17"/>
  <c r="M24" i="17"/>
  <c r="N24" i="17"/>
  <c r="O24" i="17"/>
  <c r="P24" i="17"/>
  <c r="S24" i="17"/>
  <c r="T23" i="17"/>
  <c r="T22" i="17"/>
  <c r="T21" i="17"/>
  <c r="T20" i="17"/>
  <c r="T19" i="17"/>
  <c r="T24" i="17" s="1"/>
  <c r="T11" i="17"/>
  <c r="S11" i="17"/>
  <c r="R11" i="17"/>
  <c r="Q11" i="17"/>
  <c r="P11" i="17"/>
  <c r="O11" i="17"/>
  <c r="O27" i="17" s="1"/>
  <c r="N11" i="17"/>
  <c r="N27" i="17" s="1"/>
  <c r="M11" i="17"/>
  <c r="L11" i="17"/>
  <c r="L27" i="17" s="1"/>
  <c r="K11" i="17"/>
  <c r="J11" i="17"/>
  <c r="I11" i="17"/>
  <c r="H11" i="17"/>
  <c r="G11" i="17"/>
  <c r="G27" i="17" s="1"/>
  <c r="F11" i="17"/>
  <c r="F27" i="17" s="1"/>
  <c r="E11" i="17"/>
  <c r="E27" i="17" s="1"/>
  <c r="D11" i="17"/>
  <c r="D27" i="17" s="1"/>
  <c r="T11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E24" i="16" s="1"/>
  <c r="D21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T19" i="16"/>
  <c r="S19" i="16"/>
  <c r="R19" i="16"/>
  <c r="R24" i="16" s="1"/>
  <c r="Q19" i="16"/>
  <c r="Q24" i="16" s="1"/>
  <c r="P19" i="16"/>
  <c r="O19" i="16"/>
  <c r="N19" i="16"/>
  <c r="N24" i="16" s="1"/>
  <c r="N27" i="16" s="1"/>
  <c r="M19" i="16"/>
  <c r="M24" i="16" s="1"/>
  <c r="L19" i="16"/>
  <c r="K19" i="16"/>
  <c r="J19" i="16"/>
  <c r="J24" i="16" s="1"/>
  <c r="I19" i="16"/>
  <c r="I24" i="16" s="1"/>
  <c r="H19" i="16"/>
  <c r="G19" i="16"/>
  <c r="F19" i="16"/>
  <c r="F24" i="16" s="1"/>
  <c r="F27" i="16" s="1"/>
  <c r="E19" i="16"/>
  <c r="D19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E27" i="16" s="1"/>
  <c r="D11" i="16"/>
  <c r="O34" i="15"/>
  <c r="O39" i="15" s="1"/>
  <c r="P34" i="15"/>
  <c r="O35" i="15"/>
  <c r="P35" i="15"/>
  <c r="O36" i="15"/>
  <c r="P36" i="15"/>
  <c r="O37" i="15"/>
  <c r="P37" i="15"/>
  <c r="O38" i="15"/>
  <c r="P38" i="15"/>
  <c r="P22" i="15"/>
  <c r="O22" i="15"/>
  <c r="P21" i="15"/>
  <c r="O21" i="15"/>
  <c r="P20" i="15"/>
  <c r="O20" i="15"/>
  <c r="E22" i="15"/>
  <c r="D22" i="15"/>
  <c r="C22" i="15"/>
  <c r="N38" i="15"/>
  <c r="N37" i="15"/>
  <c r="N36" i="15"/>
  <c r="N35" i="15"/>
  <c r="N34" i="15"/>
  <c r="N22" i="15"/>
  <c r="N21" i="15"/>
  <c r="N20" i="15"/>
  <c r="M38" i="15"/>
  <c r="L38" i="15"/>
  <c r="K38" i="15"/>
  <c r="M37" i="15"/>
  <c r="L37" i="15"/>
  <c r="K37" i="15"/>
  <c r="M36" i="15"/>
  <c r="L36" i="15"/>
  <c r="K36" i="15"/>
  <c r="M35" i="15"/>
  <c r="L35" i="15"/>
  <c r="K35" i="15"/>
  <c r="M34" i="15"/>
  <c r="L34" i="15"/>
  <c r="K34" i="15"/>
  <c r="M22" i="15"/>
  <c r="L22" i="15"/>
  <c r="K22" i="15"/>
  <c r="J22" i="15"/>
  <c r="I22" i="15"/>
  <c r="H22" i="15"/>
  <c r="G22" i="15"/>
  <c r="F22" i="15"/>
  <c r="M21" i="15"/>
  <c r="L21" i="15"/>
  <c r="K21" i="15"/>
  <c r="J21" i="15"/>
  <c r="J23" i="15" s="1"/>
  <c r="I21" i="15"/>
  <c r="I23" i="15" s="1"/>
  <c r="H21" i="15"/>
  <c r="H23" i="15" s="1"/>
  <c r="G21" i="15"/>
  <c r="G23" i="15" s="1"/>
  <c r="F21" i="15"/>
  <c r="F23" i="15" s="1"/>
  <c r="E21" i="15"/>
  <c r="D21" i="15"/>
  <c r="C21" i="15"/>
  <c r="M20" i="15"/>
  <c r="L20" i="15"/>
  <c r="K20" i="15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A78" i="14"/>
  <c r="J44" i="14"/>
  <c r="J45" i="14" s="1"/>
  <c r="J46" i="14" s="1"/>
  <c r="J47" i="14" s="1"/>
  <c r="J48" i="14" s="1"/>
  <c r="J49" i="14" s="1"/>
  <c r="J50" i="14" s="1"/>
  <c r="J51" i="14" s="1"/>
  <c r="J52" i="14" s="1"/>
  <c r="J53" i="14" s="1"/>
  <c r="J54" i="14" s="1"/>
  <c r="J55" i="14" s="1"/>
  <c r="J56" i="14" s="1"/>
  <c r="J57" i="14" s="1"/>
  <c r="J58" i="14" s="1"/>
  <c r="J59" i="14" s="1"/>
  <c r="J60" i="14" s="1"/>
  <c r="J61" i="14" s="1"/>
  <c r="J62" i="14" s="1"/>
  <c r="J63" i="14" s="1"/>
  <c r="J64" i="14" s="1"/>
  <c r="J65" i="14" s="1"/>
  <c r="J66" i="14" s="1"/>
  <c r="J67" i="14" s="1"/>
  <c r="J68" i="14" s="1"/>
  <c r="J69" i="14" s="1"/>
  <c r="I44" i="14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H44" i="14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R44" i="14"/>
  <c r="R45" i="14" s="1"/>
  <c r="R46" i="14" s="1"/>
  <c r="R47" i="14" s="1"/>
  <c r="R48" i="14" s="1"/>
  <c r="R49" i="14" s="1"/>
  <c r="R50" i="14" s="1"/>
  <c r="R51" i="14" s="1"/>
  <c r="R52" i="14" s="1"/>
  <c r="R53" i="14" s="1"/>
  <c r="R54" i="14" s="1"/>
  <c r="R55" i="14" s="1"/>
  <c r="R56" i="14" s="1"/>
  <c r="R57" i="14" s="1"/>
  <c r="R58" i="14" s="1"/>
  <c r="R59" i="14" s="1"/>
  <c r="R60" i="14" s="1"/>
  <c r="R61" i="14" s="1"/>
  <c r="R62" i="14" s="1"/>
  <c r="R63" i="14" s="1"/>
  <c r="R64" i="14" s="1"/>
  <c r="R65" i="14" s="1"/>
  <c r="R66" i="14" s="1"/>
  <c r="R67" i="14" s="1"/>
  <c r="R68" i="14" s="1"/>
  <c r="R69" i="14" s="1"/>
  <c r="Q44" i="14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P44" i="14"/>
  <c r="P45" i="14" s="1"/>
  <c r="P46" i="14" s="1"/>
  <c r="P47" i="14" s="1"/>
  <c r="P48" i="14" s="1"/>
  <c r="P49" i="14" s="1"/>
  <c r="P50" i="14" s="1"/>
  <c r="P51" i="14" s="1"/>
  <c r="P52" i="14" s="1"/>
  <c r="P53" i="14" s="1"/>
  <c r="P54" i="14" s="1"/>
  <c r="P55" i="14" s="1"/>
  <c r="P56" i="14" s="1"/>
  <c r="P57" i="14" s="1"/>
  <c r="P58" i="14" s="1"/>
  <c r="P59" i="14" s="1"/>
  <c r="P60" i="14" s="1"/>
  <c r="P61" i="14" s="1"/>
  <c r="P62" i="14" s="1"/>
  <c r="P63" i="14" s="1"/>
  <c r="P64" i="14" s="1"/>
  <c r="P65" i="14" s="1"/>
  <c r="P66" i="14" s="1"/>
  <c r="P67" i="14" s="1"/>
  <c r="P68" i="14" s="1"/>
  <c r="P69" i="14" s="1"/>
  <c r="O44" i="14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O69" i="14" s="1"/>
  <c r="N44" i="14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M44" i="14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M69" i="14" s="1"/>
  <c r="L44" i="14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59" i="14" s="1"/>
  <c r="L60" i="14" s="1"/>
  <c r="L61" i="14" s="1"/>
  <c r="L62" i="14" s="1"/>
  <c r="L63" i="14" s="1"/>
  <c r="L64" i="14" s="1"/>
  <c r="L65" i="14" s="1"/>
  <c r="L66" i="14" s="1"/>
  <c r="L67" i="14" s="1"/>
  <c r="L68" i="14" s="1"/>
  <c r="L69" i="14" s="1"/>
  <c r="K44" i="14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G44" i="14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F44" i="14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61" i="14" s="1"/>
  <c r="F62" i="14" s="1"/>
  <c r="F63" i="14" s="1"/>
  <c r="F64" i="14" s="1"/>
  <c r="F65" i="14" s="1"/>
  <c r="F66" i="14" s="1"/>
  <c r="F67" i="14" s="1"/>
  <c r="F68" i="14" s="1"/>
  <c r="F69" i="14" s="1"/>
  <c r="E44" i="14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E62" i="14" s="1"/>
  <c r="E63" i="14" s="1"/>
  <c r="E64" i="14" s="1"/>
  <c r="E65" i="14" s="1"/>
  <c r="E66" i="14" s="1"/>
  <c r="E67" i="14" s="1"/>
  <c r="E68" i="14" s="1"/>
  <c r="E69" i="14" s="1"/>
  <c r="D44" i="14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C44" i="14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S40" i="14"/>
  <c r="S39" i="14"/>
  <c r="S38" i="14"/>
  <c r="S37" i="14"/>
  <c r="S36" i="14"/>
  <c r="S35" i="14"/>
  <c r="S34" i="14"/>
  <c r="S33" i="14"/>
  <c r="S32" i="14"/>
  <c r="Q78" i="14" l="1"/>
  <c r="P39" i="15"/>
  <c r="T27" i="17"/>
  <c r="J24" i="17"/>
  <c r="R24" i="17"/>
  <c r="R27" i="17" s="1"/>
  <c r="I27" i="17"/>
  <c r="Q27" i="17"/>
  <c r="K27" i="17"/>
  <c r="S27" i="17"/>
  <c r="M27" i="17"/>
  <c r="H27" i="17"/>
  <c r="P27" i="17"/>
  <c r="J27" i="17"/>
  <c r="T24" i="16"/>
  <c r="T27" i="16" s="1"/>
  <c r="M27" i="16"/>
  <c r="I27" i="16"/>
  <c r="Q27" i="16"/>
  <c r="H24" i="16"/>
  <c r="H27" i="16" s="1"/>
  <c r="P24" i="16"/>
  <c r="P27" i="16" s="1"/>
  <c r="K27" i="16"/>
  <c r="D27" i="16"/>
  <c r="K24" i="16"/>
  <c r="S24" i="16"/>
  <c r="G24" i="16"/>
  <c r="G27" i="16" s="1"/>
  <c r="O24" i="16"/>
  <c r="O27" i="16" s="1"/>
  <c r="D24" i="16"/>
  <c r="L24" i="16"/>
  <c r="L27" i="16" s="1"/>
  <c r="J27" i="16"/>
  <c r="R27" i="16"/>
  <c r="S27" i="16"/>
  <c r="L39" i="15"/>
  <c r="K23" i="15"/>
  <c r="L23" i="15"/>
  <c r="P23" i="15"/>
  <c r="M23" i="15"/>
  <c r="O23" i="15"/>
  <c r="C23" i="15"/>
  <c r="K39" i="15"/>
  <c r="M39" i="15"/>
  <c r="E23" i="15"/>
  <c r="D23" i="15"/>
  <c r="N23" i="15"/>
  <c r="N39" i="15"/>
  <c r="S44" i="14"/>
  <c r="S45" i="14" s="1"/>
  <c r="S46" i="14" s="1"/>
  <c r="S47" i="14" s="1"/>
  <c r="S48" i="14" s="1"/>
  <c r="S49" i="14" s="1"/>
  <c r="S50" i="14" s="1"/>
  <c r="S51" i="14" s="1"/>
  <c r="S52" i="14" s="1"/>
  <c r="S53" i="14" s="1"/>
  <c r="S54" i="14" s="1"/>
  <c r="S55" i="14" s="1"/>
  <c r="S56" i="14" s="1"/>
  <c r="S57" i="14" s="1"/>
  <c r="S58" i="14" s="1"/>
  <c r="S59" i="14" s="1"/>
  <c r="S60" i="14" s="1"/>
  <c r="S61" i="14" s="1"/>
  <c r="S62" i="14" s="1"/>
  <c r="S63" i="14" s="1"/>
  <c r="S64" i="14" s="1"/>
  <c r="S65" i="14" s="1"/>
  <c r="S66" i="14" s="1"/>
  <c r="S67" i="14" s="1"/>
  <c r="S68" i="14" s="1"/>
  <c r="S69" i="14" s="1"/>
  <c r="E19" i="12" l="1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E24" i="12"/>
  <c r="F24" i="12"/>
  <c r="G24" i="12"/>
  <c r="H24" i="12"/>
  <c r="I24" i="12"/>
  <c r="J24" i="12"/>
  <c r="J27" i="12" s="1"/>
  <c r="K24" i="12"/>
  <c r="L24" i="12"/>
  <c r="M24" i="12"/>
  <c r="N24" i="12"/>
  <c r="O24" i="12"/>
  <c r="P24" i="12"/>
  <c r="Q24" i="12"/>
  <c r="Q27" i="12" s="1"/>
  <c r="R24" i="12"/>
  <c r="R27" i="12" s="1"/>
  <c r="S24" i="12"/>
  <c r="S27" i="12" s="1"/>
  <c r="T24" i="12"/>
  <c r="T27" i="12" s="1"/>
  <c r="D24" i="12"/>
  <c r="D23" i="12"/>
  <c r="D22" i="12"/>
  <c r="D21" i="12"/>
  <c r="D20" i="12"/>
  <c r="D19" i="12"/>
  <c r="T11" i="12"/>
  <c r="E11" i="12"/>
  <c r="F11" i="12"/>
  <c r="F27" i="12" s="1"/>
  <c r="G11" i="12"/>
  <c r="G27" i="12" s="1"/>
  <c r="H11" i="12"/>
  <c r="I11" i="12"/>
  <c r="J11" i="12"/>
  <c r="K11" i="12"/>
  <c r="L11" i="12"/>
  <c r="M11" i="12"/>
  <c r="N11" i="12"/>
  <c r="N27" i="12" s="1"/>
  <c r="O11" i="12"/>
  <c r="O27" i="12" s="1"/>
  <c r="P11" i="12"/>
  <c r="Q11" i="12"/>
  <c r="R11" i="12"/>
  <c r="S11" i="12"/>
  <c r="D11" i="12"/>
  <c r="D27" i="12" s="1"/>
  <c r="P27" i="12"/>
  <c r="M27" i="12"/>
  <c r="K27" i="12"/>
  <c r="I27" i="12"/>
  <c r="H27" i="12"/>
  <c r="E27" i="12"/>
  <c r="L27" i="12" l="1"/>
  <c r="E27" i="7" l="1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D27" i="7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D27" i="4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D27" i="6"/>
  <c r="S83" i="3" l="1"/>
  <c r="S84" i="3" s="1"/>
  <c r="S86" i="3" s="1"/>
  <c r="S90" i="3" s="1"/>
  <c r="R83" i="3"/>
  <c r="R84" i="3" s="1"/>
  <c r="R86" i="3" s="1"/>
  <c r="R90" i="3" s="1"/>
  <c r="Q83" i="3"/>
  <c r="Q84" i="3" s="1"/>
  <c r="Q86" i="3" s="1"/>
  <c r="Q90" i="3" s="1"/>
  <c r="P83" i="3"/>
  <c r="P84" i="3" s="1"/>
  <c r="P86" i="3" s="1"/>
  <c r="P90" i="3" s="1"/>
  <c r="O83" i="3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N83" i="3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M83" i="3"/>
  <c r="M84" i="3" s="1"/>
  <c r="M86" i="3" s="1"/>
  <c r="M90" i="3" s="1"/>
  <c r="L83" i="3"/>
  <c r="L84" i="3" s="1"/>
  <c r="L86" i="3" s="1"/>
  <c r="L90" i="3" s="1"/>
  <c r="K83" i="3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J83" i="3"/>
  <c r="J84" i="3" s="1"/>
  <c r="J86" i="3" s="1"/>
  <c r="J90" i="3" s="1"/>
  <c r="I83" i="3"/>
  <c r="I84" i="3" s="1"/>
  <c r="I86" i="3" s="1"/>
  <c r="I90" i="3" s="1"/>
  <c r="H83" i="3"/>
  <c r="H84" i="3" s="1"/>
  <c r="H86" i="3" s="1"/>
  <c r="H90" i="3" s="1"/>
  <c r="G83" i="3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F83" i="3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E83" i="3"/>
  <c r="E84" i="3" s="1"/>
  <c r="E86" i="3" s="1"/>
  <c r="E90" i="3" s="1"/>
  <c r="D83" i="3"/>
  <c r="D84" i="3" s="1"/>
  <c r="D86" i="3" s="1"/>
  <c r="D90" i="3" s="1"/>
  <c r="C83" i="3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S36" i="3"/>
  <c r="S35" i="3"/>
  <c r="S34" i="3"/>
  <c r="S33" i="3"/>
  <c r="S32" i="3"/>
  <c r="H37" i="3" l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P37" i="3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F84" i="3"/>
  <c r="F86" i="3" s="1"/>
  <c r="F90" i="3" s="1"/>
  <c r="I37" i="3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Q37" i="3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E37" i="3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N84" i="3"/>
  <c r="N86" i="3" s="1"/>
  <c r="N90" i="3" s="1"/>
  <c r="R37" i="3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C84" i="3"/>
  <c r="C86" i="3" s="1"/>
  <c r="C90" i="3" s="1"/>
  <c r="K84" i="3"/>
  <c r="K86" i="3" s="1"/>
  <c r="K90" i="3" s="1"/>
  <c r="S37" i="3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J37" i="3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M37" i="3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G84" i="3"/>
  <c r="G86" i="3" s="1"/>
  <c r="G90" i="3" s="1"/>
  <c r="O84" i="3"/>
  <c r="O86" i="3" s="1"/>
  <c r="O90" i="3" s="1"/>
  <c r="D37" i="3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L37" i="3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T20" i="2" l="1"/>
  <c r="T21" i="2"/>
  <c r="T22" i="2"/>
  <c r="T23" i="2"/>
  <c r="T19" i="2"/>
  <c r="T6" i="2"/>
  <c r="T7" i="2"/>
  <c r="T8" i="2"/>
  <c r="T9" i="2"/>
  <c r="T10" i="2"/>
  <c r="T5" i="2"/>
  <c r="T24" i="2" l="1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L19" i="19"/>
  <c r="L20" i="19"/>
  <c r="P20" i="19"/>
  <c r="Q20" i="19"/>
  <c r="Q24" i="19" s="1"/>
  <c r="Q27" i="19" s="1"/>
  <c r="D19" i="19"/>
  <c r="E19" i="19"/>
  <c r="E24" i="19" s="1"/>
  <c r="E27" i="19" s="1"/>
  <c r="S20" i="19"/>
  <c r="G19" i="19"/>
  <c r="R20" i="19"/>
  <c r="D20" i="19"/>
  <c r="H19" i="19"/>
  <c r="F19" i="19"/>
  <c r="I22" i="19"/>
  <c r="E20" i="19"/>
  <c r="M22" i="19"/>
  <c r="G22" i="19"/>
  <c r="J22" i="19"/>
  <c r="F20" i="19"/>
  <c r="J19" i="19"/>
  <c r="N22" i="19"/>
  <c r="I19" i="19"/>
  <c r="I24" i="19" s="1"/>
  <c r="I27" i="19" s="1"/>
  <c r="R19" i="19"/>
  <c r="R24" i="19" s="1"/>
  <c r="R27" i="19" s="1"/>
  <c r="S19" i="19"/>
  <c r="S24" i="19" s="1"/>
  <c r="S27" i="19" s="1"/>
  <c r="D22" i="19"/>
  <c r="G20" i="19"/>
  <c r="O22" i="19"/>
  <c r="E22" i="19"/>
  <c r="H20" i="19"/>
  <c r="P22" i="19"/>
  <c r="N19" i="19"/>
  <c r="I20" i="19"/>
  <c r="R22" i="19"/>
  <c r="H22" i="19"/>
  <c r="K19" i="19"/>
  <c r="K20" i="19"/>
  <c r="S22" i="19"/>
  <c r="O19" i="19"/>
  <c r="Q19" i="19"/>
  <c r="Q22" i="19"/>
  <c r="J20" i="19"/>
  <c r="P19" i="19"/>
  <c r="F22" i="19"/>
  <c r="M19" i="19"/>
  <c r="M20" i="19"/>
  <c r="K22" i="19"/>
  <c r="N20" i="19"/>
  <c r="L22" i="19"/>
  <c r="O20" i="19"/>
  <c r="D24" i="19" l="1"/>
  <c r="D27" i="19" s="1"/>
  <c r="P24" i="19"/>
  <c r="P27" i="19" s="1"/>
  <c r="M24" i="19"/>
  <c r="M27" i="19" s="1"/>
  <c r="L24" i="19"/>
  <c r="L27" i="19" s="1"/>
  <c r="J24" i="19"/>
  <c r="J27" i="19" s="1"/>
  <c r="N24" i="19"/>
  <c r="N27" i="19" s="1"/>
  <c r="F24" i="19"/>
  <c r="F27" i="19" s="1"/>
  <c r="O24" i="19"/>
  <c r="O27" i="19" s="1"/>
  <c r="G24" i="19"/>
  <c r="G27" i="19" s="1"/>
  <c r="K24" i="19"/>
  <c r="K27" i="19" s="1"/>
  <c r="H24" i="19"/>
  <c r="H27" i="19" s="1"/>
</calcChain>
</file>

<file path=xl/sharedStrings.xml><?xml version="1.0" encoding="utf-8"?>
<sst xmlns="http://schemas.openxmlformats.org/spreadsheetml/2006/main" count="759" uniqueCount="89">
  <si>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</si>
  <si>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</si>
  <si>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</si>
  <si>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</si>
  <si>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</si>
  <si>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</si>
  <si>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</si>
  <si>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</si>
  <si>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</si>
  <si>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</si>
  <si>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</si>
  <si>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</si>
  <si>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</si>
  <si>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</si>
  <si>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</si>
  <si>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</si>
  <si>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All Counties</t>
  </si>
  <si>
    <t>Year</t>
  </si>
  <si>
    <t>Source Type Name</t>
  </si>
  <si>
    <t>Motorcycles</t>
  </si>
  <si>
    <t>Light-Duty Vehicles</t>
  </si>
  <si>
    <t>Buses</t>
  </si>
  <si>
    <t>Single Unit Trucks</t>
  </si>
  <si>
    <t>Combination Trucks</t>
  </si>
  <si>
    <t>HPMS Class</t>
  </si>
  <si>
    <t>Passenger Cars</t>
  </si>
  <si>
    <t>Light-duty Trucks</t>
  </si>
  <si>
    <t>Total</t>
  </si>
  <si>
    <t>SOURCE: Maine Department of Environmental Protection, Bureau of Air Quality, Mobile Sources Section, modeling personnel, Mar. 2021.</t>
  </si>
  <si>
    <t xml:space="preserve">This table contains vehicle miles traveled data as provided by Maine Dept. of Transportation for our MOVES modeling applications with the vmt for the light- duty subgroups. </t>
  </si>
  <si>
    <t xml:space="preserve">This table contains vehicle miles traveled data as provided by Maine Dept. of Transportation for our MOVES modeling applications without the light- duty subgroups. </t>
  </si>
  <si>
    <t>Actual and forcasted VMT 1986 to 2050</t>
  </si>
  <si>
    <t xml:space="preserve">Received updates for actual 2017 from Ed Hanscom on 8/14/18.  Replaced the 2017 projections from the 11/28/2017 from Ed Beckwith, Maine DOT. </t>
  </si>
  <si>
    <t xml:space="preserve">For use with all modeling projects from 2017 onwards. </t>
  </si>
  <si>
    <t>State wide</t>
  </si>
  <si>
    <t xml:space="preserve">Actual </t>
  </si>
  <si>
    <t>Actual</t>
  </si>
  <si>
    <t>Projected</t>
  </si>
  <si>
    <t>These are the newest growth projection from the statewide model 2017</t>
  </si>
  <si>
    <t>Projected Annual  Growth per year 2017 to 2050</t>
  </si>
  <si>
    <t>Statwide Total</t>
  </si>
  <si>
    <t>gf</t>
  </si>
  <si>
    <t>SOURCE: Maine Department of Environmental Protection, Bureau of Air Quality, Mobile Sources Section, modeling personnel, Sept. 2021.</t>
  </si>
  <si>
    <t>ck</t>
  </si>
  <si>
    <t>SOURCE: Maine Department of Environmental Protection, Bureau of Air Quality, Mobile Sources Section, modeling personnel, JAN. 2022.</t>
  </si>
  <si>
    <t>These worksheets are password protected to protect the data from getting lost or changed by mistake.  If you need to use</t>
  </si>
  <si>
    <t>it in another fashion simply copy the contents of each worksheet into a blank worksheet.  This will allow you to use</t>
  </si>
  <si>
    <t xml:space="preserve">the data as you wish. </t>
  </si>
  <si>
    <t>Annually DOT provides local VMT data with forcasted growth to DEP from their traffic studies. The VMT is allocated to the</t>
  </si>
  <si>
    <t>This file represents the vehicle miles traveled (VMT) inventory data for Maine as derived from the Department of Transportation (DOT).</t>
  </si>
  <si>
    <t xml:space="preserve">The National Emissions Inventory (NEI) system protocols are used to classify how vehicles are represented within these tables. </t>
  </si>
  <si>
    <t xml:space="preserve">The inventory is compiled by grouping vehicles based upon emissions profiles used by the Motor Vehicle Emission Simulator Model (MOVES).  </t>
  </si>
  <si>
    <t>The Environmental Protection Agency (EPA) MOVES model is a state-of-the-science emissions modeling system that estimates</t>
  </si>
  <si>
    <t xml:space="preserve">The model was developed for use by both the Environmental Protection Agency (EPA) and the Federal Highway Administrations (FHWA). </t>
  </si>
  <si>
    <t xml:space="preserve">respective HPMS Classes using growth factors DOT devires from their Travel Demand Modeling application.  The data is formatted </t>
  </si>
  <si>
    <t xml:space="preserve">to comply with the National Emissions Inventory (NEI) protocals for submittal purposes. </t>
  </si>
  <si>
    <t xml:space="preserve">emissions for mobile sources at the national, county, and project level for criteria air pollutants, greenhouse gases, and air toxics. </t>
  </si>
  <si>
    <t>Also attached within these tables are the Forcasted Growth VMT for future years.  These are provided to give folks projected VMT</t>
  </si>
  <si>
    <t xml:space="preserve">data when actual data are not yet available. They can also be used to grow out vehicle populations for future inventories.  </t>
  </si>
  <si>
    <t>SOURCE: Maine Department of Environmental Protection, Bureau of Air Quality, Mobile Sources Section, modeling personnel, FEB. 2023.</t>
  </si>
  <si>
    <t>Maine Highway Performance Management System Vehicle Miles Traveled</t>
  </si>
  <si>
    <t>Vehicle Class</t>
  </si>
  <si>
    <t>BY2010</t>
  </si>
  <si>
    <t>BY2017</t>
  </si>
  <si>
    <t>Light-duty Passenger Cars</t>
  </si>
  <si>
    <t>Light-duty Trucks (two axle, four tire)</t>
  </si>
  <si>
    <t>Buses (School, Transit, Intercity)</t>
  </si>
  <si>
    <t xml:space="preserve">Single Unit Trucks </t>
  </si>
  <si>
    <t>Total VMT</t>
  </si>
  <si>
    <t xml:space="preserve">HPMS Classes (20,30) represent light-duty vehicles that are passenger cars, light-duty passenger trucks, or light-duty commercial trucks with (two axles, four tires with a GVWR &lt; 10,000lbs.) </t>
  </si>
  <si>
    <t>HPMS Classes (40) represent all bus classes (School, Transit, Intercity) with (more than two axles or four tires with a GVWR &gt; 19,501 lbs.)</t>
  </si>
  <si>
    <t xml:space="preserve">HPMS Classes (50) represent all medium-duty vehicles (generally single unit types not hauling trailers with (more than two axles or four tires with a GVWR between 10,001lbs.to 26,000lbs.) </t>
  </si>
  <si>
    <t xml:space="preserve">HPMS Classes (60) represent all heavy-duty vehicles (tractor-trucks with semi-trailer(s) and heavy single-unit trucks hauling trailers with (more than two axles or four tires and a GVWR &gt; 26,001lbs.) </t>
  </si>
  <si>
    <t>20,30</t>
  </si>
  <si>
    <t>Light-duty Vehicles</t>
  </si>
  <si>
    <t>40,50,60</t>
  </si>
  <si>
    <t>Medium to Heavy-duty Vehicles</t>
  </si>
  <si>
    <t>Medium-duty Vehicles</t>
  </si>
  <si>
    <t>Heavy-duty Vehicles</t>
  </si>
  <si>
    <t>Rec'd 06/11/2024.  Compiled by Ed Beckwith Maine Dept. of Transportation for MOVES modeling applications and National Emissions Inventories.</t>
  </si>
  <si>
    <t>SOURCE: Maine Department of Environmental Protection, Bureau of Air Quality, Mobile Sources Section, modeling personnel, JUN, 2024.</t>
  </si>
  <si>
    <t>SOURCE:Maine Department of Environmental Protection, Bureau of Air Quality, Mobile Sources Section, modeling personnel, revised July 30, 2025.</t>
  </si>
  <si>
    <t>Updated 07/30/2025 Denise E. Cormier Maine Department of Environmental Protection</t>
  </si>
  <si>
    <t xml:space="preserve">2024 Actual VMT received for updates 03/24/2025 from Ed Beckwith. </t>
  </si>
  <si>
    <t>SOURCE: Maine Department of Environmental Protection, Bureau of Air Quality, Mobile Sources Section, modeling personnel, JULY, 2025.</t>
  </si>
  <si>
    <t>Data type</t>
  </si>
  <si>
    <t>check</t>
  </si>
  <si>
    <t>Result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</si>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</sst>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,##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A2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7" xfId="5" applyFont="1" applyBorder="1" applyAlignment="1"/>
    <xf numFmtId="0" fontId="8" fillId="0" borderId="2" xfId="5" applyFont="1" applyBorder="1" applyAlignment="1"/>
    <xf numFmtId="0" fontId="8" fillId="0" borderId="8" xfId="5" applyFont="1" applyBorder="1" applyAlignment="1"/>
    <xf numFmtId="0" fontId="9" fillId="0" borderId="0" xfId="0" applyFont="1"/>
    <xf numFmtId="0" fontId="9" fillId="0" borderId="0" xfId="0" applyFont="1" applyAlignment="1">
      <alignment horizontal="left"/>
    </xf>
    <xf numFmtId="164" fontId="9" fillId="0" borderId="0" xfId="2" applyNumberFormat="1" applyFont="1" applyAlignment="1" applyProtection="1">
      <alignment horizontal="right"/>
    </xf>
    <xf numFmtId="164" fontId="9" fillId="0" borderId="0" xfId="2" applyNumberFormat="1" applyFont="1" applyProtection="1"/>
    <xf numFmtId="164" fontId="3" fillId="0" borderId="0" xfId="2" applyNumberFormat="1" applyFont="1" applyProtection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5" xfId="5" applyFont="1" applyBorder="1" applyAlignment="1">
      <alignment horizontal="left"/>
    </xf>
    <xf numFmtId="164" fontId="8" fillId="0" borderId="5" xfId="2" applyNumberFormat="1" applyFont="1" applyBorder="1" applyAlignment="1" applyProtection="1">
      <alignment horizontal="right"/>
    </xf>
    <xf numFmtId="164" fontId="5" fillId="0" borderId="5" xfId="2" applyNumberFormat="1" applyFont="1" applyBorder="1" applyAlignment="1" applyProtection="1">
      <alignment horizontal="right"/>
    </xf>
    <xf numFmtId="164" fontId="5" fillId="0" borderId="5" xfId="2" applyNumberFormat="1" applyFont="1" applyBorder="1" applyProtection="1"/>
    <xf numFmtId="164" fontId="8" fillId="0" borderId="5" xfId="2" applyNumberFormat="1" applyFont="1" applyBorder="1" applyProtection="1"/>
    <xf numFmtId="164" fontId="5" fillId="0" borderId="5" xfId="2" applyNumberFormat="1" applyFont="1" applyBorder="1"/>
    <xf numFmtId="0" fontId="5" fillId="0" borderId="5" xfId="0" applyFont="1" applyBorder="1" applyAlignment="1">
      <alignment horizontal="left"/>
    </xf>
    <xf numFmtId="0" fontId="7" fillId="0" borderId="9" xfId="5" applyFont="1" applyBorder="1" applyAlignment="1">
      <alignment horizontal="left"/>
    </xf>
    <xf numFmtId="164" fontId="8" fillId="0" borderId="9" xfId="2" applyNumberFormat="1" applyFont="1" applyBorder="1" applyAlignment="1" applyProtection="1">
      <alignment horizontal="right"/>
    </xf>
    <xf numFmtId="164" fontId="5" fillId="0" borderId="9" xfId="2" applyNumberFormat="1" applyFont="1" applyBorder="1" applyAlignment="1" applyProtection="1">
      <alignment horizontal="right"/>
    </xf>
    <xf numFmtId="164" fontId="5" fillId="0" borderId="9" xfId="2" applyNumberFormat="1" applyFont="1" applyBorder="1" applyProtection="1"/>
    <xf numFmtId="164" fontId="8" fillId="0" borderId="9" xfId="2" applyNumberFormat="1" applyFont="1" applyBorder="1" applyProtection="1"/>
    <xf numFmtId="164" fontId="5" fillId="0" borderId="9" xfId="2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8" fillId="0" borderId="12" xfId="2" applyNumberFormat="1" applyFont="1" applyBorder="1" applyAlignment="1" applyProtection="1">
      <alignment horizontal="right"/>
    </xf>
    <xf numFmtId="164" fontId="5" fillId="0" borderId="12" xfId="2" applyNumberFormat="1" applyFont="1" applyBorder="1" applyAlignment="1" applyProtection="1">
      <alignment horizontal="right"/>
    </xf>
    <xf numFmtId="164" fontId="5" fillId="0" borderId="12" xfId="2" applyNumberFormat="1" applyFont="1" applyBorder="1" applyProtection="1"/>
    <xf numFmtId="164" fontId="8" fillId="0" borderId="12" xfId="2" applyNumberFormat="1" applyFont="1" applyBorder="1" applyProtection="1"/>
    <xf numFmtId="164" fontId="5" fillId="0" borderId="12" xfId="2" applyNumberFormat="1" applyFont="1" applyBorder="1"/>
    <xf numFmtId="0" fontId="5" fillId="0" borderId="0" xfId="0" applyFont="1" applyAlignment="1">
      <alignment horizontal="left"/>
    </xf>
    <xf numFmtId="164" fontId="10" fillId="0" borderId="0" xfId="2" applyNumberFormat="1" applyFont="1" applyAlignment="1" applyProtection="1">
      <alignment horizontal="right"/>
    </xf>
    <xf numFmtId="164" fontId="5" fillId="0" borderId="0" xfId="2" applyNumberFormat="1" applyFont="1" applyAlignment="1" applyProtection="1">
      <alignment horizontal="right"/>
    </xf>
    <xf numFmtId="164" fontId="5" fillId="0" borderId="0" xfId="2" applyNumberFormat="1" applyFont="1" applyProtection="1"/>
    <xf numFmtId="164" fontId="10" fillId="0" borderId="0" xfId="2" applyNumberFormat="1" applyFont="1" applyProtection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5" xfId="5" applyFont="1" applyBorder="1" applyAlignment="1">
      <alignment horizontal="left"/>
    </xf>
    <xf numFmtId="0" fontId="8" fillId="0" borderId="5" xfId="2" applyNumberFormat="1" applyFont="1" applyBorder="1" applyAlignment="1" applyProtection="1">
      <alignment horizontal="right"/>
    </xf>
    <xf numFmtId="0" fontId="4" fillId="0" borderId="5" xfId="2" applyNumberFormat="1" applyFont="1" applyBorder="1" applyAlignment="1" applyProtection="1">
      <alignment horizontal="right"/>
    </xf>
    <xf numFmtId="0" fontId="4" fillId="0" borderId="5" xfId="0" applyFont="1" applyBorder="1"/>
    <xf numFmtId="0" fontId="4" fillId="0" borderId="5" xfId="2" applyNumberFormat="1" applyFont="1" applyBorder="1" applyProtection="1"/>
    <xf numFmtId="0" fontId="4" fillId="0" borderId="5" xfId="2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164" fontId="5" fillId="0" borderId="9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7" fillId="0" borderId="0" xfId="5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5" applyFont="1"/>
    <xf numFmtId="1" fontId="7" fillId="0" borderId="0" xfId="5" applyNumberFormat="1" applyFont="1"/>
    <xf numFmtId="0" fontId="6" fillId="0" borderId="0" xfId="5" applyFont="1"/>
    <xf numFmtId="0" fontId="11" fillId="0" borderId="0" xfId="5" applyFont="1"/>
    <xf numFmtId="3" fontId="7" fillId="0" borderId="0" xfId="5" applyNumberFormat="1" applyFont="1"/>
    <xf numFmtId="3" fontId="7" fillId="0" borderId="0" xfId="6" applyNumberFormat="1" applyFont="1"/>
    <xf numFmtId="0" fontId="12" fillId="0" borderId="0" xfId="5" applyFont="1"/>
    <xf numFmtId="0" fontId="10" fillId="0" borderId="0" xfId="5" applyFont="1"/>
    <xf numFmtId="1" fontId="5" fillId="0" borderId="5" xfId="0" applyNumberFormat="1" applyFont="1" applyBorder="1"/>
    <xf numFmtId="0" fontId="5" fillId="0" borderId="5" xfId="0" applyFont="1" applyBorder="1" applyAlignment="1">
      <alignment horizontal="right"/>
    </xf>
    <xf numFmtId="165" fontId="5" fillId="0" borderId="5" xfId="3" applyNumberFormat="1" applyFont="1" applyBorder="1" applyProtection="1"/>
    <xf numFmtId="165" fontId="5" fillId="0" borderId="5" xfId="3" applyNumberFormat="1" applyFont="1" applyFill="1" applyBorder="1" applyProtection="1"/>
    <xf numFmtId="165" fontId="7" fillId="0" borderId="0" xfId="5" applyNumberFormat="1" applyFont="1"/>
    <xf numFmtId="1" fontId="7" fillId="0" borderId="0" xfId="5" applyNumberFormat="1" applyFont="1" applyAlignment="1">
      <alignment horizontal="right"/>
    </xf>
    <xf numFmtId="1" fontId="8" fillId="0" borderId="0" xfId="5" applyNumberFormat="1" applyFont="1"/>
    <xf numFmtId="3" fontId="8" fillId="0" borderId="0" xfId="6" applyNumberFormat="1" applyFont="1"/>
    <xf numFmtId="3" fontId="8" fillId="0" borderId="0" xfId="5" applyNumberFormat="1" applyFont="1"/>
    <xf numFmtId="1" fontId="8" fillId="0" borderId="0" xfId="5" applyNumberFormat="1" applyFont="1" applyAlignment="1">
      <alignment horizontal="right"/>
    </xf>
    <xf numFmtId="0" fontId="8" fillId="0" borderId="0" xfId="5" applyFont="1"/>
    <xf numFmtId="0" fontId="8" fillId="0" borderId="0" xfId="4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/>
    <xf numFmtId="1" fontId="1" fillId="0" borderId="0" xfId="1" applyNumberFormat="1" applyFont="1"/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13" fillId="0" borderId="3" xfId="0" applyFont="1" applyBorder="1" applyAlignment="1">
      <alignment horizontal="left"/>
    </xf>
    <xf numFmtId="0" fontId="14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right" vertical="center"/>
    </xf>
    <xf numFmtId="0" fontId="8" fillId="0" borderId="0" xfId="1" applyFont="1"/>
    <xf numFmtId="0" fontId="15" fillId="0" borderId="0" xfId="1" applyFont="1" applyAlignment="1">
      <alignment horizontal="left" vertical="center"/>
    </xf>
    <xf numFmtId="164" fontId="7" fillId="0" borderId="2" xfId="2" applyNumberFormat="1" applyFont="1" applyBorder="1"/>
    <xf numFmtId="164" fontId="7" fillId="0" borderId="2" xfId="5" applyNumberFormat="1" applyFont="1" applyBorder="1"/>
    <xf numFmtId="0" fontId="7" fillId="0" borderId="2" xfId="1" applyFont="1" applyBorder="1" applyAlignment="1">
      <alignment horizontal="left"/>
    </xf>
    <xf numFmtId="0" fontId="7" fillId="0" borderId="2" xfId="1" applyFont="1" applyBorder="1"/>
    <xf numFmtId="0" fontId="16" fillId="0" borderId="2" xfId="0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7" fillId="0" borderId="4" xfId="2" applyNumberFormat="1" applyFont="1" applyBorder="1"/>
    <xf numFmtId="164" fontId="7" fillId="0" borderId="4" xfId="5" applyNumberFormat="1" applyFont="1" applyBorder="1"/>
    <xf numFmtId="164" fontId="7" fillId="0" borderId="0" xfId="2" applyNumberFormat="1" applyFont="1" applyProtection="1"/>
    <xf numFmtId="0" fontId="8" fillId="0" borderId="3" xfId="1" applyFont="1" applyBorder="1" applyAlignment="1">
      <alignment horizontal="right"/>
    </xf>
    <xf numFmtId="164" fontId="7" fillId="0" borderId="2" xfId="2" applyNumberFormat="1" applyFont="1" applyBorder="1" applyProtection="1"/>
    <xf numFmtId="0" fontId="7" fillId="0" borderId="4" xfId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164" fontId="7" fillId="0" borderId="4" xfId="2" applyNumberFormat="1" applyFont="1" applyBorder="1" applyAlignment="1" applyProtection="1">
      <alignment horizontal="right"/>
    </xf>
    <xf numFmtId="1" fontId="7" fillId="0" borderId="0" xfId="1" applyNumberFormat="1" applyFont="1"/>
    <xf numFmtId="164" fontId="7" fillId="0" borderId="0" xfId="1" applyNumberFormat="1" applyFont="1"/>
    <xf numFmtId="164" fontId="7" fillId="0" borderId="1" xfId="2" applyNumberFormat="1" applyFont="1" applyBorder="1" applyProtection="1"/>
    <xf numFmtId="164" fontId="7" fillId="0" borderId="4" xfId="2" applyNumberFormat="1" applyFont="1" applyBorder="1" applyProtection="1"/>
    <xf numFmtId="0" fontId="7" fillId="0" borderId="6" xfId="1" applyFont="1" applyBorder="1" applyAlignment="1">
      <alignment horizontal="left"/>
    </xf>
    <xf numFmtId="166" fontId="7" fillId="0" borderId="0" xfId="5" applyNumberFormat="1" applyFont="1"/>
    <xf numFmtId="0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7" fillId="0" borderId="0" xfId="5" applyFont="1" applyBorder="1"/>
    <xf numFmtId="1" fontId="7" fillId="0" borderId="0" xfId="5" applyNumberFormat="1" applyFont="1" applyBorder="1"/>
    <xf numFmtId="1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8">
    <cellStyle name="Comma" xfId="2" builtinId="3"/>
    <cellStyle name="Normal" xfId="0" builtinId="0"/>
    <cellStyle name="Normal 2 2" xfId="1" xr:uid="{BA05384A-8E82-4C6B-A168-B9294ACB73CE}"/>
    <cellStyle name="Normal 2 3" xfId="7" xr:uid="{9D6881F4-04FE-432A-8C9A-E6D42ABBAD6F}"/>
    <cellStyle name="Normal 3" xfId="5" xr:uid="{74348C76-BD5A-4DFC-AE22-15054194F746}"/>
    <cellStyle name="Normal 4" xfId="4" xr:uid="{4DC83646-1C7F-43AC-ABD1-E4830B918F0F}"/>
    <cellStyle name="Normal_1985 to Present" xfId="6" xr:uid="{31C1DE25-F610-4F58-BB75-113F1AF5BD7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BC68-9CBA-4975-A54F-16D8E81BD7CB}">
  <dimension ref="A1:A19"/>
  <sheetViews>
    <sheetView tabSelected="1" workbookViewId="0">
      <selection activeCell="E25" sqref="E25"/>
    </sheetView>
  </sheetViews>
  <sheetFormatPr defaultColWidth="9.140625" defaultRowHeight="15" x14ac:dyDescent="0.2"/>
  <cols>
    <col min="1" max="16384" width="9.140625" style="2"/>
  </cols>
  <sheetData>
    <row r="1" spans="1:1" ht="15.75" x14ac:dyDescent="0.25">
      <c r="A1" s="1" t="s">
        <v>82</v>
      </c>
    </row>
    <row r="3" spans="1:1" ht="15.75" x14ac:dyDescent="0.25">
      <c r="A3" s="4" t="s">
        <v>45</v>
      </c>
    </row>
    <row r="4" spans="1:1" ht="15.75" x14ac:dyDescent="0.25">
      <c r="A4" s="4" t="s">
        <v>46</v>
      </c>
    </row>
    <row r="5" spans="1:1" ht="15.75" x14ac:dyDescent="0.25">
      <c r="A5" s="4" t="s">
        <v>47</v>
      </c>
    </row>
    <row r="7" spans="1:1" x14ac:dyDescent="0.2">
      <c r="A7" s="3" t="s">
        <v>49</v>
      </c>
    </row>
    <row r="8" spans="1:1" x14ac:dyDescent="0.2">
      <c r="A8" s="3" t="s">
        <v>48</v>
      </c>
    </row>
    <row r="9" spans="1:1" x14ac:dyDescent="0.2">
      <c r="A9" s="3" t="s">
        <v>54</v>
      </c>
    </row>
    <row r="10" spans="1:1" x14ac:dyDescent="0.2">
      <c r="A10" s="3" t="s">
        <v>55</v>
      </c>
    </row>
    <row r="12" spans="1:1" x14ac:dyDescent="0.2">
      <c r="A12" s="2" t="s">
        <v>50</v>
      </c>
    </row>
    <row r="13" spans="1:1" x14ac:dyDescent="0.2">
      <c r="A13" s="2" t="s">
        <v>51</v>
      </c>
    </row>
    <row r="14" spans="1:1" x14ac:dyDescent="0.2">
      <c r="A14" s="2" t="s">
        <v>52</v>
      </c>
    </row>
    <row r="15" spans="1:1" x14ac:dyDescent="0.2">
      <c r="A15" s="2" t="s">
        <v>56</v>
      </c>
    </row>
    <row r="16" spans="1:1" x14ac:dyDescent="0.2">
      <c r="A16" s="2" t="s">
        <v>53</v>
      </c>
    </row>
    <row r="18" spans="1:1" x14ac:dyDescent="0.2">
      <c r="A18" s="2" t="s">
        <v>57</v>
      </c>
    </row>
    <row r="19" spans="1:1" x14ac:dyDescent="0.2">
      <c r="A19" s="2" t="s">
        <v>58</v>
      </c>
    </row>
  </sheetData>
  <sheetProtection algorithmName="SHA-512" hashValue="z8/t6l3DiGnu+i6betTHNxf/7acocZpNp8fF9zN6p6c2odgugdSU/YQBYkglrZZnDtPp+RMbjoAyxcLUoyT0cg==" saltValue="MbjCwcNLXLy47/R6GttI4g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615E-B891-4EBE-9324-7CB6561D0229}">
  <sheetPr>
    <pageSetUpPr fitToPage="1"/>
  </sheetPr>
  <dimension ref="A1:U30"/>
  <sheetViews>
    <sheetView workbookViewId="0">
      <selection activeCell="E26" sqref="E26"/>
    </sheetView>
  </sheetViews>
  <sheetFormatPr defaultColWidth="9.140625" defaultRowHeight="12.75" x14ac:dyDescent="0.2"/>
  <cols>
    <col min="1" max="1" width="9" style="78" customWidth="1"/>
    <col min="2" max="2" width="14.85546875" style="78" bestFit="1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42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100" t="s">
        <v>0</v>
      </c>
      <c r="E4" s="100" t="s">
        <v>1</v>
      </c>
      <c r="F4" s="100" t="s">
        <v>2</v>
      </c>
      <c r="G4" s="100" t="s">
        <v>3</v>
      </c>
      <c r="H4" s="100" t="s">
        <v>4</v>
      </c>
      <c r="I4" s="100" t="s">
        <v>5</v>
      </c>
      <c r="J4" s="100" t="s">
        <v>6</v>
      </c>
      <c r="K4" s="100" t="s">
        <v>7</v>
      </c>
      <c r="L4" s="100" t="s">
        <v>8</v>
      </c>
      <c r="M4" s="100" t="s">
        <v>9</v>
      </c>
      <c r="N4" s="100" t="s">
        <v>10</v>
      </c>
      <c r="O4" s="100" t="s">
        <v>11</v>
      </c>
      <c r="P4" s="100" t="s">
        <v>12</v>
      </c>
      <c r="Q4" s="100" t="s">
        <v>13</v>
      </c>
      <c r="R4" s="100" t="s">
        <v>14</v>
      </c>
      <c r="S4" s="100" t="s">
        <v>15</v>
      </c>
      <c r="T4" s="100" t="s">
        <v>16</v>
      </c>
    </row>
    <row r="5" spans="1:21" s="82" customFormat="1" ht="15" x14ac:dyDescent="0.2">
      <c r="A5" s="81">
        <v>2018</v>
      </c>
      <c r="B5" s="81">
        <v>10</v>
      </c>
      <c r="C5" s="89" t="s">
        <v>19</v>
      </c>
      <c r="D5" s="99">
        <v>6653965.0777260186</v>
      </c>
      <c r="E5" s="99">
        <v>5303246.3875223109</v>
      </c>
      <c r="F5" s="99">
        <v>24181163.832785528</v>
      </c>
      <c r="G5" s="99">
        <v>3068704.3840047037</v>
      </c>
      <c r="H5" s="99">
        <v>8478810.1238648128</v>
      </c>
      <c r="I5" s="99">
        <v>20354385.679300658</v>
      </c>
      <c r="J5" s="99">
        <v>3595323.2718274756</v>
      </c>
      <c r="K5" s="99">
        <v>4830746.0926000904</v>
      </c>
      <c r="L5" s="99">
        <v>8091396.0564441951</v>
      </c>
      <c r="M5" s="99">
        <v>9410248.089413248</v>
      </c>
      <c r="N5" s="99">
        <v>1590724.8614290627</v>
      </c>
      <c r="O5" s="99">
        <v>3130196.3833021186</v>
      </c>
      <c r="P5" s="99">
        <v>5229747.3567602616</v>
      </c>
      <c r="Q5" s="99">
        <v>3436671.7915680888</v>
      </c>
      <c r="R5" s="99">
        <v>5023750.6600938272</v>
      </c>
      <c r="S5" s="99">
        <v>25678759.165524397</v>
      </c>
      <c r="T5" s="99">
        <v>138057839.21416682</v>
      </c>
    </row>
    <row r="6" spans="1:21" s="82" customFormat="1" ht="15" x14ac:dyDescent="0.2">
      <c r="A6" s="92">
        <v>2018</v>
      </c>
      <c r="B6" s="92">
        <v>20</v>
      </c>
      <c r="C6" s="93" t="s">
        <v>25</v>
      </c>
      <c r="D6" s="101">
        <v>680526852.55973017</v>
      </c>
      <c r="E6" s="101">
        <v>410778310.82748979</v>
      </c>
      <c r="F6" s="101">
        <v>2498020992.5259247</v>
      </c>
      <c r="G6" s="101">
        <v>203380959.62254643</v>
      </c>
      <c r="H6" s="101">
        <v>507775460.8105641</v>
      </c>
      <c r="I6" s="101">
        <v>1022660162.6503942</v>
      </c>
      <c r="J6" s="101">
        <v>271632931.72247386</v>
      </c>
      <c r="K6" s="101">
        <v>293745658.21342063</v>
      </c>
      <c r="L6" s="101">
        <v>354119990.96678144</v>
      </c>
      <c r="M6" s="101">
        <v>1165673125.8844616</v>
      </c>
      <c r="N6" s="101">
        <v>101776996.46410169</v>
      </c>
      <c r="O6" s="101">
        <v>342180284.10493553</v>
      </c>
      <c r="P6" s="101">
        <v>415674185.50193399</v>
      </c>
      <c r="Q6" s="101">
        <v>285297518.18531442</v>
      </c>
      <c r="R6" s="101">
        <v>233736588.48569056</v>
      </c>
      <c r="S6" s="101">
        <v>1798443757.5098786</v>
      </c>
      <c r="T6" s="101">
        <v>10585423776.035643</v>
      </c>
    </row>
    <row r="7" spans="1:21" s="82" customFormat="1" ht="15" x14ac:dyDescent="0.2">
      <c r="A7" s="92">
        <v>2018</v>
      </c>
      <c r="B7" s="92">
        <v>30</v>
      </c>
      <c r="C7" s="93" t="s">
        <v>26</v>
      </c>
      <c r="D7" s="101">
        <v>199968391.30894491</v>
      </c>
      <c r="E7" s="101">
        <v>174956358.20332029</v>
      </c>
      <c r="F7" s="101">
        <v>541528254.07526779</v>
      </c>
      <c r="G7" s="101">
        <v>73498876.948879093</v>
      </c>
      <c r="H7" s="101">
        <v>145364128.02118635</v>
      </c>
      <c r="I7" s="101">
        <v>294024784.83874846</v>
      </c>
      <c r="J7" s="101">
        <v>70611002.253219724</v>
      </c>
      <c r="K7" s="101">
        <v>77050400.277982742</v>
      </c>
      <c r="L7" s="101">
        <v>124775208.01707149</v>
      </c>
      <c r="M7" s="101">
        <v>377265410.65474653</v>
      </c>
      <c r="N7" s="101">
        <v>43729010.083935797</v>
      </c>
      <c r="O7" s="101">
        <v>87104908.872338235</v>
      </c>
      <c r="P7" s="101">
        <v>143862836.96463561</v>
      </c>
      <c r="Q7" s="101">
        <v>79654357.544753551</v>
      </c>
      <c r="R7" s="101">
        <v>91409589.758004859</v>
      </c>
      <c r="S7" s="101">
        <v>401935355.82490671</v>
      </c>
      <c r="T7" s="101">
        <v>2926738873.6479421</v>
      </c>
    </row>
    <row r="8" spans="1:21" s="82" customFormat="1" ht="15" x14ac:dyDescent="0.2">
      <c r="A8" s="92">
        <v>2018</v>
      </c>
      <c r="B8" s="92">
        <v>40</v>
      </c>
      <c r="C8" s="94" t="s">
        <v>21</v>
      </c>
      <c r="D8" s="101">
        <v>6841961.1756177144</v>
      </c>
      <c r="E8" s="101">
        <v>5993332.3109597927</v>
      </c>
      <c r="F8" s="101">
        <v>21710181.875619698</v>
      </c>
      <c r="G8" s="101">
        <v>2169891.6540493984</v>
      </c>
      <c r="H8" s="101">
        <v>6427881.0613793833</v>
      </c>
      <c r="I8" s="101">
        <v>10852292.429900402</v>
      </c>
      <c r="J8" s="101">
        <v>2079580.4849883716</v>
      </c>
      <c r="K8" s="101">
        <v>2799579.6161184683</v>
      </c>
      <c r="L8" s="101">
        <v>4121411.4638900096</v>
      </c>
      <c r="M8" s="101">
        <v>10607916.227649424</v>
      </c>
      <c r="N8" s="101">
        <v>963258.45277408592</v>
      </c>
      <c r="O8" s="101">
        <v>3822918.2636908237</v>
      </c>
      <c r="P8" s="101">
        <v>5915333.7047939338</v>
      </c>
      <c r="Q8" s="101">
        <v>3537976.1401498718</v>
      </c>
      <c r="R8" s="101">
        <v>2908487.3765915502</v>
      </c>
      <c r="S8" s="101">
        <v>15503762.877507212</v>
      </c>
      <c r="T8" s="101">
        <v>106255765.11568014</v>
      </c>
    </row>
    <row r="9" spans="1:21" s="82" customFormat="1" ht="15" x14ac:dyDescent="0.2">
      <c r="A9" s="92">
        <v>2018</v>
      </c>
      <c r="B9" s="92">
        <v>50</v>
      </c>
      <c r="C9" s="94" t="s">
        <v>22</v>
      </c>
      <c r="D9" s="101">
        <v>40706737.548404634</v>
      </c>
      <c r="E9" s="101">
        <v>37759428.033460893</v>
      </c>
      <c r="F9" s="101">
        <v>104458815.14897422</v>
      </c>
      <c r="G9" s="101">
        <v>16976958.636239003</v>
      </c>
      <c r="H9" s="101">
        <v>45174686.435626999</v>
      </c>
      <c r="I9" s="101">
        <v>56194139.688265093</v>
      </c>
      <c r="J9" s="101">
        <v>15023884.994730655</v>
      </c>
      <c r="K9" s="101">
        <v>19107728.286072683</v>
      </c>
      <c r="L9" s="101">
        <v>28021315.20466755</v>
      </c>
      <c r="M9" s="101">
        <v>65871738.621728547</v>
      </c>
      <c r="N9" s="101">
        <v>9654647.7280402463</v>
      </c>
      <c r="O9" s="101">
        <v>18138628.605778426</v>
      </c>
      <c r="P9" s="101">
        <v>28864668.198377162</v>
      </c>
      <c r="Q9" s="101">
        <v>20472682.067851737</v>
      </c>
      <c r="R9" s="101">
        <v>20208318.576307315</v>
      </c>
      <c r="S9" s="101">
        <v>95137579.128203601</v>
      </c>
      <c r="T9" s="101">
        <v>621771956.90272856</v>
      </c>
    </row>
    <row r="10" spans="1:21" s="82" customFormat="1" ht="15.75" thickBot="1" x14ac:dyDescent="0.25">
      <c r="A10" s="95">
        <v>2018</v>
      </c>
      <c r="B10" s="95">
        <v>60</v>
      </c>
      <c r="C10" s="96" t="s">
        <v>23</v>
      </c>
      <c r="D10" s="107">
        <v>28928213.3295766</v>
      </c>
      <c r="E10" s="107">
        <v>53593649.237246931</v>
      </c>
      <c r="F10" s="107">
        <v>108606116.54142782</v>
      </c>
      <c r="G10" s="107">
        <v>24548222.754281361</v>
      </c>
      <c r="H10" s="107">
        <v>17664079.547378402</v>
      </c>
      <c r="I10" s="107">
        <v>78707001.713391244</v>
      </c>
      <c r="J10" s="107">
        <v>5929429.272759933</v>
      </c>
      <c r="K10" s="107">
        <v>8955652.5138053726</v>
      </c>
      <c r="L10" s="107">
        <v>30377019.291145343</v>
      </c>
      <c r="M10" s="107">
        <v>82296899.522000596</v>
      </c>
      <c r="N10" s="107">
        <v>10208582.409719128</v>
      </c>
      <c r="O10" s="107">
        <v>22482706.769954897</v>
      </c>
      <c r="P10" s="107">
        <v>55859764.273499094</v>
      </c>
      <c r="Q10" s="107">
        <v>13679152.270362295</v>
      </c>
      <c r="R10" s="107">
        <v>24438845.143311869</v>
      </c>
      <c r="S10" s="107">
        <v>68180417.493979603</v>
      </c>
      <c r="T10" s="107">
        <v>634455752.08384037</v>
      </c>
    </row>
    <row r="11" spans="1:21" s="82" customFormat="1" ht="14.45" customHeight="1" thickTop="1" x14ac:dyDescent="0.2">
      <c r="A11" s="81">
        <v>2018</v>
      </c>
      <c r="B11" s="81" t="s">
        <v>27</v>
      </c>
      <c r="C11" s="81"/>
      <c r="D11" s="99">
        <v>963626121.00000012</v>
      </c>
      <c r="E11" s="99">
        <v>688384325</v>
      </c>
      <c r="F11" s="99">
        <v>3298505524</v>
      </c>
      <c r="G11" s="99">
        <v>323643614</v>
      </c>
      <c r="H11" s="99">
        <v>730885046.00000012</v>
      </c>
      <c r="I11" s="99">
        <v>1482792767</v>
      </c>
      <c r="J11" s="99">
        <v>368872152</v>
      </c>
      <c r="K11" s="99">
        <v>406489765</v>
      </c>
      <c r="L11" s="99">
        <v>549506341</v>
      </c>
      <c r="M11" s="99">
        <v>1711125339</v>
      </c>
      <c r="N11" s="99">
        <v>167923220.00000003</v>
      </c>
      <c r="O11" s="99">
        <v>476859643</v>
      </c>
      <c r="P11" s="99">
        <v>655406536.00000012</v>
      </c>
      <c r="Q11" s="99">
        <v>406078358</v>
      </c>
      <c r="R11" s="99">
        <v>377725579.99999994</v>
      </c>
      <c r="S11" s="99">
        <v>2404879632</v>
      </c>
      <c r="T11" s="99">
        <v>15012703963</v>
      </c>
      <c r="U11" s="105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2018</v>
      </c>
      <c r="B19" s="81">
        <v>10</v>
      </c>
      <c r="C19" s="89" t="s">
        <v>19</v>
      </c>
      <c r="D19" s="99">
        <v>6653965.0777260186</v>
      </c>
      <c r="E19" s="99">
        <v>5303246.3875223109</v>
      </c>
      <c r="F19" s="99">
        <v>24181163.832785528</v>
      </c>
      <c r="G19" s="99">
        <v>3068704.3840047037</v>
      </c>
      <c r="H19" s="99">
        <v>8478810.1238648128</v>
      </c>
      <c r="I19" s="99">
        <v>20354385.679300658</v>
      </c>
      <c r="J19" s="99">
        <v>3595323.2718274756</v>
      </c>
      <c r="K19" s="99">
        <v>4830746.0926000904</v>
      </c>
      <c r="L19" s="99">
        <v>8091396.0564441951</v>
      </c>
      <c r="M19" s="99">
        <v>9410248.089413248</v>
      </c>
      <c r="N19" s="99">
        <v>1590724.8614290627</v>
      </c>
      <c r="O19" s="99">
        <v>3130196.3833021186</v>
      </c>
      <c r="P19" s="99">
        <v>5229747.3567602616</v>
      </c>
      <c r="Q19" s="99">
        <v>3436671.7915680888</v>
      </c>
      <c r="R19" s="99">
        <v>5023750.6600938272</v>
      </c>
      <c r="S19" s="99">
        <v>25678759.165524397</v>
      </c>
      <c r="T19" s="99">
        <v>138057839.21416682</v>
      </c>
    </row>
    <row r="20" spans="1:21" s="82" customFormat="1" ht="15" x14ac:dyDescent="0.2">
      <c r="A20" s="92">
        <v>2018</v>
      </c>
      <c r="B20" s="92">
        <v>25</v>
      </c>
      <c r="C20" s="93" t="s">
        <v>20</v>
      </c>
      <c r="D20" s="101">
        <v>880495243.86867511</v>
      </c>
      <c r="E20" s="101">
        <v>585734669.03081012</v>
      </c>
      <c r="F20" s="101">
        <v>3039549246.6011925</v>
      </c>
      <c r="G20" s="101">
        <v>276879836.57142556</v>
      </c>
      <c r="H20" s="101">
        <v>653139588.83175039</v>
      </c>
      <c r="I20" s="101">
        <v>1316684947.4891427</v>
      </c>
      <c r="J20" s="101">
        <v>342243933.97569358</v>
      </c>
      <c r="K20" s="101">
        <v>370796058.49140334</v>
      </c>
      <c r="L20" s="101">
        <v>478895198.98385292</v>
      </c>
      <c r="M20" s="101">
        <v>1542938536.5392082</v>
      </c>
      <c r="N20" s="101">
        <v>145506006.54803747</v>
      </c>
      <c r="O20" s="101">
        <v>429285192.97727376</v>
      </c>
      <c r="P20" s="101">
        <v>559537022.46656966</v>
      </c>
      <c r="Q20" s="101">
        <v>364951875.73006797</v>
      </c>
      <c r="R20" s="101">
        <v>325146178.24369544</v>
      </c>
      <c r="S20" s="101">
        <v>2200379113.3347855</v>
      </c>
      <c r="T20" s="101">
        <v>13512162649.683584</v>
      </c>
    </row>
    <row r="21" spans="1:21" s="82" customFormat="1" ht="15" x14ac:dyDescent="0.2">
      <c r="A21" s="92">
        <v>2018</v>
      </c>
      <c r="B21" s="92">
        <v>40</v>
      </c>
      <c r="C21" s="94" t="s">
        <v>21</v>
      </c>
      <c r="D21" s="101">
        <v>6841961.1756177144</v>
      </c>
      <c r="E21" s="101">
        <v>5993332.3109597927</v>
      </c>
      <c r="F21" s="101">
        <v>21710181.875619698</v>
      </c>
      <c r="G21" s="101">
        <v>2169891.6540493984</v>
      </c>
      <c r="H21" s="101">
        <v>6427881.0613793833</v>
      </c>
      <c r="I21" s="101">
        <v>10852292.429900402</v>
      </c>
      <c r="J21" s="101">
        <v>2079580.4849883716</v>
      </c>
      <c r="K21" s="101">
        <v>2799579.6161184683</v>
      </c>
      <c r="L21" s="101">
        <v>4121411.4638900096</v>
      </c>
      <c r="M21" s="101">
        <v>10607916.227649424</v>
      </c>
      <c r="N21" s="101">
        <v>963258.45277408592</v>
      </c>
      <c r="O21" s="101">
        <v>3822918.2636908237</v>
      </c>
      <c r="P21" s="101">
        <v>5915333.7047939338</v>
      </c>
      <c r="Q21" s="101">
        <v>3537976.1401498718</v>
      </c>
      <c r="R21" s="101">
        <v>2908487.3765915502</v>
      </c>
      <c r="S21" s="101">
        <v>15503762.877507212</v>
      </c>
      <c r="T21" s="101">
        <v>106255765.11568014</v>
      </c>
    </row>
    <row r="22" spans="1:21" s="82" customFormat="1" ht="15" x14ac:dyDescent="0.2">
      <c r="A22" s="92">
        <v>2018</v>
      </c>
      <c r="B22" s="92">
        <v>50</v>
      </c>
      <c r="C22" s="94" t="s">
        <v>22</v>
      </c>
      <c r="D22" s="101">
        <v>40706737.548404634</v>
      </c>
      <c r="E22" s="101">
        <v>37759428.033460893</v>
      </c>
      <c r="F22" s="101">
        <v>104458815.14897422</v>
      </c>
      <c r="G22" s="101">
        <v>16976958.636239003</v>
      </c>
      <c r="H22" s="101">
        <v>45174686.435626999</v>
      </c>
      <c r="I22" s="101">
        <v>56194139.688265093</v>
      </c>
      <c r="J22" s="101">
        <v>15023884.994730655</v>
      </c>
      <c r="K22" s="101">
        <v>19107728.286072683</v>
      </c>
      <c r="L22" s="101">
        <v>28021315.20466755</v>
      </c>
      <c r="M22" s="101">
        <v>65871738.621728547</v>
      </c>
      <c r="N22" s="101">
        <v>9654647.7280402463</v>
      </c>
      <c r="O22" s="101">
        <v>18138628.605778426</v>
      </c>
      <c r="P22" s="101">
        <v>28864668.198377162</v>
      </c>
      <c r="Q22" s="101">
        <v>20472682.067851737</v>
      </c>
      <c r="R22" s="101">
        <v>20208318.576307315</v>
      </c>
      <c r="S22" s="101">
        <v>95137579.128203601</v>
      </c>
      <c r="T22" s="101">
        <v>621771956.90272856</v>
      </c>
    </row>
    <row r="23" spans="1:21" s="82" customFormat="1" ht="15.75" thickBot="1" x14ac:dyDescent="0.25">
      <c r="A23" s="95">
        <v>2018</v>
      </c>
      <c r="B23" s="95">
        <v>60</v>
      </c>
      <c r="C23" s="96" t="s">
        <v>23</v>
      </c>
      <c r="D23" s="107">
        <v>28928213.3295766</v>
      </c>
      <c r="E23" s="107">
        <v>53593649.237246931</v>
      </c>
      <c r="F23" s="107">
        <v>108606116.54142782</v>
      </c>
      <c r="G23" s="107">
        <v>24548222.754281361</v>
      </c>
      <c r="H23" s="107">
        <v>17664079.547378402</v>
      </c>
      <c r="I23" s="107">
        <v>78707001.713391244</v>
      </c>
      <c r="J23" s="107">
        <v>5929429.272759933</v>
      </c>
      <c r="K23" s="107">
        <v>8955652.5138053726</v>
      </c>
      <c r="L23" s="107">
        <v>30377019.291145343</v>
      </c>
      <c r="M23" s="107">
        <v>82296899.522000596</v>
      </c>
      <c r="N23" s="107">
        <v>10208582.409719128</v>
      </c>
      <c r="O23" s="107">
        <v>22482706.769954897</v>
      </c>
      <c r="P23" s="107">
        <v>55859764.273499094</v>
      </c>
      <c r="Q23" s="107">
        <v>13679152.270362295</v>
      </c>
      <c r="R23" s="107">
        <v>24438845.143311869</v>
      </c>
      <c r="S23" s="107">
        <v>68180417.493979603</v>
      </c>
      <c r="T23" s="107">
        <v>634455752.08384037</v>
      </c>
    </row>
    <row r="24" spans="1:21" s="82" customFormat="1" ht="15.75" thickTop="1" x14ac:dyDescent="0.2">
      <c r="A24" s="81">
        <v>2018</v>
      </c>
      <c r="B24" s="81" t="s">
        <v>27</v>
      </c>
      <c r="C24" s="81"/>
      <c r="D24" s="99">
        <v>963626121.00000012</v>
      </c>
      <c r="E24" s="99">
        <v>688384325</v>
      </c>
      <c r="F24" s="99">
        <v>3298505524</v>
      </c>
      <c r="G24" s="99">
        <v>323643614</v>
      </c>
      <c r="H24" s="99">
        <v>730885046</v>
      </c>
      <c r="I24" s="99">
        <v>1482792767</v>
      </c>
      <c r="J24" s="99">
        <v>368872152</v>
      </c>
      <c r="K24" s="99">
        <v>406489765</v>
      </c>
      <c r="L24" s="99">
        <v>549506341</v>
      </c>
      <c r="M24" s="99">
        <v>1711125339</v>
      </c>
      <c r="N24" s="99">
        <v>167923220</v>
      </c>
      <c r="O24" s="99">
        <v>476859643</v>
      </c>
      <c r="P24" s="99">
        <v>655406536.00000012</v>
      </c>
      <c r="Q24" s="99">
        <v>406078358</v>
      </c>
      <c r="R24" s="99">
        <v>377725580</v>
      </c>
      <c r="S24" s="99">
        <v>2404879632</v>
      </c>
      <c r="T24" s="99">
        <v>15012703963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0">E11-E24</f>
        <v>0</v>
      </c>
      <c r="F27" s="105">
        <f t="shared" si="0"/>
        <v>0</v>
      </c>
      <c r="G27" s="105">
        <f t="shared" si="0"/>
        <v>0</v>
      </c>
      <c r="H27" s="105">
        <f t="shared" si="0"/>
        <v>0</v>
      </c>
      <c r="I27" s="105">
        <f t="shared" si="0"/>
        <v>0</v>
      </c>
      <c r="J27" s="105">
        <f t="shared" si="0"/>
        <v>0</v>
      </c>
      <c r="K27" s="105">
        <f t="shared" si="0"/>
        <v>0</v>
      </c>
      <c r="L27" s="105">
        <f t="shared" si="0"/>
        <v>0</v>
      </c>
      <c r="M27" s="105">
        <f t="shared" si="0"/>
        <v>0</v>
      </c>
      <c r="N27" s="105">
        <f t="shared" si="0"/>
        <v>0</v>
      </c>
      <c r="O27" s="105">
        <f t="shared" si="0"/>
        <v>0</v>
      </c>
      <c r="P27" s="105">
        <f t="shared" si="0"/>
        <v>0</v>
      </c>
      <c r="Q27" s="105">
        <f t="shared" si="0"/>
        <v>0</v>
      </c>
      <c r="R27" s="105">
        <f t="shared" si="0"/>
        <v>0</v>
      </c>
      <c r="S27" s="105">
        <f t="shared" si="0"/>
        <v>0</v>
      </c>
      <c r="T27" s="105">
        <f t="shared" si="0"/>
        <v>0</v>
      </c>
    </row>
    <row r="28" spans="1:21" s="82" customFormat="1" ht="15" x14ac:dyDescent="0.2">
      <c r="A28" s="81"/>
      <c r="B28" s="81"/>
      <c r="D28" s="105"/>
    </row>
    <row r="29" spans="1:21" s="82" customFormat="1" ht="15" x14ac:dyDescent="0.2">
      <c r="A29" s="81"/>
      <c r="B29" s="81"/>
      <c r="D29" s="105"/>
    </row>
    <row r="30" spans="1:21" x14ac:dyDescent="0.2">
      <c r="D30" s="80"/>
    </row>
  </sheetData>
  <sheetProtection algorithmName="SHA-512" hashValue="WXa8IJS/Rb4f0l49Qq9C/br/eQvumfyMseGnZ6tBdsc2w7BVh1csJfrJEzeCWBGbrYrZXmXBVSJF0PggotG+8Q==" saltValue="bR6sn1LQ38q8+IuBmQlWQw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9C8E-D05E-404D-B43E-669CC59DFB87}">
  <sheetPr>
    <pageSetUpPr fitToPage="1"/>
  </sheetPr>
  <dimension ref="A1:U31"/>
  <sheetViews>
    <sheetView workbookViewId="0">
      <selection activeCell="H15" sqref="H15"/>
    </sheetView>
  </sheetViews>
  <sheetFormatPr defaultColWidth="9.140625" defaultRowHeight="12.75" x14ac:dyDescent="0.2"/>
  <cols>
    <col min="1" max="1" width="7.7109375" style="78" customWidth="1"/>
    <col min="2" max="2" width="14.85546875" style="78" bestFit="1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28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100" t="s">
        <v>0</v>
      </c>
      <c r="E4" s="100" t="s">
        <v>1</v>
      </c>
      <c r="F4" s="100" t="s">
        <v>2</v>
      </c>
      <c r="G4" s="100" t="s">
        <v>3</v>
      </c>
      <c r="H4" s="100" t="s">
        <v>4</v>
      </c>
      <c r="I4" s="100" t="s">
        <v>5</v>
      </c>
      <c r="J4" s="100" t="s">
        <v>6</v>
      </c>
      <c r="K4" s="100" t="s">
        <v>7</v>
      </c>
      <c r="L4" s="100" t="s">
        <v>8</v>
      </c>
      <c r="M4" s="100" t="s">
        <v>9</v>
      </c>
      <c r="N4" s="100" t="s">
        <v>10</v>
      </c>
      <c r="O4" s="100" t="s">
        <v>11</v>
      </c>
      <c r="P4" s="100" t="s">
        <v>12</v>
      </c>
      <c r="Q4" s="100" t="s">
        <v>13</v>
      </c>
      <c r="R4" s="100" t="s">
        <v>14</v>
      </c>
      <c r="S4" s="100" t="s">
        <v>15</v>
      </c>
      <c r="T4" s="100" t="s">
        <v>16</v>
      </c>
    </row>
    <row r="5" spans="1:21" s="82" customFormat="1" ht="15" x14ac:dyDescent="0.2">
      <c r="A5" s="81">
        <v>2017</v>
      </c>
      <c r="B5" s="81">
        <v>10</v>
      </c>
      <c r="C5" s="89" t="s">
        <v>19</v>
      </c>
      <c r="D5" s="99">
        <v>6558185</v>
      </c>
      <c r="E5" s="99">
        <v>5378390</v>
      </c>
      <c r="F5" s="99">
        <v>23937560</v>
      </c>
      <c r="G5" s="99">
        <v>3044113</v>
      </c>
      <c r="H5" s="99">
        <v>8475362</v>
      </c>
      <c r="I5" s="99">
        <v>20027992</v>
      </c>
      <c r="J5" s="99">
        <v>3598692</v>
      </c>
      <c r="K5" s="99">
        <v>4782382</v>
      </c>
      <c r="L5" s="99">
        <v>8061640</v>
      </c>
      <c r="M5" s="99">
        <v>9429882</v>
      </c>
      <c r="N5" s="99">
        <v>1641612</v>
      </c>
      <c r="O5" s="99">
        <v>3100238</v>
      </c>
      <c r="P5" s="99">
        <v>5225000</v>
      </c>
      <c r="Q5" s="99">
        <v>3428586</v>
      </c>
      <c r="R5" s="99">
        <v>5207385</v>
      </c>
      <c r="S5" s="99">
        <v>25502992</v>
      </c>
      <c r="T5" s="99">
        <f>SUM(D5:S5)</f>
        <v>137400011</v>
      </c>
    </row>
    <row r="6" spans="1:21" s="82" customFormat="1" ht="15" x14ac:dyDescent="0.2">
      <c r="A6" s="92">
        <v>2017</v>
      </c>
      <c r="B6" s="92">
        <v>20</v>
      </c>
      <c r="C6" s="93" t="s">
        <v>25</v>
      </c>
      <c r="D6" s="101">
        <v>670731052</v>
      </c>
      <c r="E6" s="101">
        <v>416598777</v>
      </c>
      <c r="F6" s="101">
        <v>2472855641</v>
      </c>
      <c r="G6" s="101">
        <v>201751145</v>
      </c>
      <c r="H6" s="101">
        <v>507568961</v>
      </c>
      <c r="I6" s="101">
        <v>1006261249</v>
      </c>
      <c r="J6" s="101">
        <v>271887445</v>
      </c>
      <c r="K6" s="101">
        <v>290804758</v>
      </c>
      <c r="L6" s="101">
        <v>352817717</v>
      </c>
      <c r="M6" s="101">
        <v>1168105232</v>
      </c>
      <c r="N6" s="101">
        <v>105032833</v>
      </c>
      <c r="O6" s="101">
        <v>338905356</v>
      </c>
      <c r="P6" s="101">
        <v>415296853</v>
      </c>
      <c r="Q6" s="101">
        <v>284626271</v>
      </c>
      <c r="R6" s="101">
        <v>242280417</v>
      </c>
      <c r="S6" s="101">
        <v>1786133686</v>
      </c>
      <c r="T6" s="101">
        <f t="shared" ref="T6:T10" si="0">SUM(D6:S6)</f>
        <v>10531657393</v>
      </c>
    </row>
    <row r="7" spans="1:21" s="82" customFormat="1" ht="15" x14ac:dyDescent="0.2">
      <c r="A7" s="92">
        <v>2017</v>
      </c>
      <c r="B7" s="92">
        <v>30</v>
      </c>
      <c r="C7" s="93" t="s">
        <v>26</v>
      </c>
      <c r="D7" s="101">
        <v>197089959</v>
      </c>
      <c r="E7" s="101">
        <v>177435378</v>
      </c>
      <c r="F7" s="101">
        <v>536072836</v>
      </c>
      <c r="G7" s="101">
        <v>72909886</v>
      </c>
      <c r="H7" s="101">
        <v>145305012</v>
      </c>
      <c r="I7" s="101">
        <v>289309937</v>
      </c>
      <c r="J7" s="101">
        <v>70677163</v>
      </c>
      <c r="K7" s="101">
        <v>76278993</v>
      </c>
      <c r="L7" s="101">
        <v>124316348</v>
      </c>
      <c r="M7" s="101">
        <v>378052552</v>
      </c>
      <c r="N7" s="101">
        <v>45127897</v>
      </c>
      <c r="O7" s="101">
        <v>86271248</v>
      </c>
      <c r="P7" s="101">
        <v>143732244</v>
      </c>
      <c r="Q7" s="101">
        <v>79466947</v>
      </c>
      <c r="R7" s="101">
        <v>94750906</v>
      </c>
      <c r="S7" s="101">
        <v>399184170</v>
      </c>
      <c r="T7" s="101">
        <f t="shared" si="0"/>
        <v>2915981476</v>
      </c>
    </row>
    <row r="8" spans="1:21" s="82" customFormat="1" ht="15" x14ac:dyDescent="0.2">
      <c r="A8" s="92">
        <v>2017</v>
      </c>
      <c r="B8" s="92">
        <v>40</v>
      </c>
      <c r="C8" s="94" t="s">
        <v>21</v>
      </c>
      <c r="D8" s="101">
        <v>6743475</v>
      </c>
      <c r="E8" s="101">
        <v>6078254</v>
      </c>
      <c r="F8" s="101">
        <v>21491471</v>
      </c>
      <c r="G8" s="101">
        <v>2152503</v>
      </c>
      <c r="H8" s="101">
        <v>6425267</v>
      </c>
      <c r="I8" s="101">
        <v>10678270</v>
      </c>
      <c r="J8" s="101">
        <v>2081529</v>
      </c>
      <c r="K8" s="101">
        <v>2771551</v>
      </c>
      <c r="L8" s="101">
        <v>4106255</v>
      </c>
      <c r="M8" s="101">
        <v>10630049</v>
      </c>
      <c r="N8" s="101">
        <v>994073</v>
      </c>
      <c r="O8" s="101">
        <v>3786330</v>
      </c>
      <c r="P8" s="101">
        <v>5909964</v>
      </c>
      <c r="Q8" s="101">
        <v>3529652</v>
      </c>
      <c r="R8" s="101">
        <v>3014802</v>
      </c>
      <c r="S8" s="101">
        <v>15397642</v>
      </c>
      <c r="T8" s="101">
        <f t="shared" si="0"/>
        <v>105791087</v>
      </c>
    </row>
    <row r="9" spans="1:21" s="82" customFormat="1" ht="15" x14ac:dyDescent="0.2">
      <c r="A9" s="92">
        <v>2017</v>
      </c>
      <c r="B9" s="92">
        <v>50</v>
      </c>
      <c r="C9" s="94" t="s">
        <v>22</v>
      </c>
      <c r="D9" s="101">
        <v>40120787</v>
      </c>
      <c r="E9" s="101">
        <v>38294455</v>
      </c>
      <c r="F9" s="101">
        <v>103406485</v>
      </c>
      <c r="G9" s="101">
        <v>16840912</v>
      </c>
      <c r="H9" s="101">
        <v>45156315</v>
      </c>
      <c r="I9" s="101">
        <v>55293036</v>
      </c>
      <c r="J9" s="101">
        <v>15037962</v>
      </c>
      <c r="K9" s="101">
        <v>18916427</v>
      </c>
      <c r="L9" s="101">
        <v>27918267</v>
      </c>
      <c r="M9" s="101">
        <v>66009176</v>
      </c>
      <c r="N9" s="101">
        <v>9963499</v>
      </c>
      <c r="O9" s="101">
        <v>17965028</v>
      </c>
      <c r="P9" s="101">
        <v>28838466</v>
      </c>
      <c r="Q9" s="101">
        <v>20424514</v>
      </c>
      <c r="R9" s="101">
        <v>20946998</v>
      </c>
      <c r="S9" s="101">
        <v>94486377</v>
      </c>
      <c r="T9" s="101">
        <f t="shared" si="0"/>
        <v>619618704</v>
      </c>
    </row>
    <row r="10" spans="1:21" s="82" customFormat="1" ht="15.75" thickBot="1" x14ac:dyDescent="0.25">
      <c r="A10" s="95">
        <v>2017</v>
      </c>
      <c r="B10" s="95">
        <v>60</v>
      </c>
      <c r="C10" s="96" t="s">
        <v>23</v>
      </c>
      <c r="D10" s="107">
        <v>28511808</v>
      </c>
      <c r="E10" s="107">
        <v>54353037</v>
      </c>
      <c r="F10" s="107">
        <v>107512006</v>
      </c>
      <c r="G10" s="107">
        <v>24351503</v>
      </c>
      <c r="H10" s="107">
        <v>17656896</v>
      </c>
      <c r="I10" s="107">
        <v>77444892</v>
      </c>
      <c r="J10" s="107">
        <v>5934985</v>
      </c>
      <c r="K10" s="107">
        <v>8865991</v>
      </c>
      <c r="L10" s="107">
        <v>30265308</v>
      </c>
      <c r="M10" s="107">
        <v>82468607</v>
      </c>
      <c r="N10" s="107">
        <v>10535154</v>
      </c>
      <c r="O10" s="107">
        <v>22267530</v>
      </c>
      <c r="P10" s="107">
        <v>55809057</v>
      </c>
      <c r="Q10" s="107">
        <v>13646968</v>
      </c>
      <c r="R10" s="107">
        <v>25332164</v>
      </c>
      <c r="S10" s="107">
        <v>67713733</v>
      </c>
      <c r="T10" s="107">
        <f t="shared" si="0"/>
        <v>632669639</v>
      </c>
    </row>
    <row r="11" spans="1:21" s="82" customFormat="1" ht="14.45" customHeight="1" thickTop="1" x14ac:dyDescent="0.2">
      <c r="A11" s="81">
        <v>2017</v>
      </c>
      <c r="B11" s="81" t="s">
        <v>27</v>
      </c>
      <c r="C11" s="81"/>
      <c r="D11" s="99">
        <f>SUM(D5:D10)</f>
        <v>949755266</v>
      </c>
      <c r="E11" s="99">
        <f t="shared" ref="E11:T11" si="1">SUM(E5:E10)</f>
        <v>698138291</v>
      </c>
      <c r="F11" s="99">
        <f t="shared" si="1"/>
        <v>3265275999</v>
      </c>
      <c r="G11" s="99">
        <f t="shared" si="1"/>
        <v>321050062</v>
      </c>
      <c r="H11" s="99">
        <f t="shared" si="1"/>
        <v>730587813</v>
      </c>
      <c r="I11" s="99">
        <f t="shared" si="1"/>
        <v>1459015376</v>
      </c>
      <c r="J11" s="99">
        <f t="shared" si="1"/>
        <v>369217776</v>
      </c>
      <c r="K11" s="99">
        <f t="shared" si="1"/>
        <v>402420102</v>
      </c>
      <c r="L11" s="99">
        <f t="shared" si="1"/>
        <v>547485535</v>
      </c>
      <c r="M11" s="99">
        <f t="shared" si="1"/>
        <v>1714695498</v>
      </c>
      <c r="N11" s="99">
        <f t="shared" si="1"/>
        <v>173295068</v>
      </c>
      <c r="O11" s="99">
        <f t="shared" si="1"/>
        <v>472295730</v>
      </c>
      <c r="P11" s="99">
        <f t="shared" si="1"/>
        <v>654811584</v>
      </c>
      <c r="Q11" s="99">
        <f t="shared" si="1"/>
        <v>405122938</v>
      </c>
      <c r="R11" s="99">
        <f t="shared" si="1"/>
        <v>391532672</v>
      </c>
      <c r="S11" s="99">
        <f t="shared" si="1"/>
        <v>2388418600</v>
      </c>
      <c r="T11" s="99">
        <f t="shared" si="1"/>
        <v>14943118310</v>
      </c>
      <c r="U11" s="105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2017</v>
      </c>
      <c r="B19" s="81">
        <v>10</v>
      </c>
      <c r="C19" s="89" t="s">
        <v>19</v>
      </c>
      <c r="D19" s="99">
        <v>6558185</v>
      </c>
      <c r="E19" s="99">
        <v>5378390</v>
      </c>
      <c r="F19" s="99">
        <v>23937560</v>
      </c>
      <c r="G19" s="99">
        <v>3044113</v>
      </c>
      <c r="H19" s="99">
        <v>8475362</v>
      </c>
      <c r="I19" s="99">
        <v>20027992</v>
      </c>
      <c r="J19" s="99">
        <v>3598692</v>
      </c>
      <c r="K19" s="99">
        <v>4782382</v>
      </c>
      <c r="L19" s="99">
        <v>8061640</v>
      </c>
      <c r="M19" s="99">
        <v>9429882</v>
      </c>
      <c r="N19" s="99">
        <v>1641612</v>
      </c>
      <c r="O19" s="99">
        <v>3100238</v>
      </c>
      <c r="P19" s="99">
        <v>5225000</v>
      </c>
      <c r="Q19" s="99">
        <v>3428586</v>
      </c>
      <c r="R19" s="99">
        <v>5207385</v>
      </c>
      <c r="S19" s="99">
        <v>25502992</v>
      </c>
      <c r="T19" s="99">
        <f>SUM(D19:S19)</f>
        <v>137400011</v>
      </c>
    </row>
    <row r="20" spans="1:21" s="82" customFormat="1" ht="15" x14ac:dyDescent="0.2">
      <c r="A20" s="92">
        <v>2017</v>
      </c>
      <c r="B20" s="92">
        <v>25</v>
      </c>
      <c r="C20" s="93" t="s">
        <v>20</v>
      </c>
      <c r="D20" s="101">
        <v>867821011</v>
      </c>
      <c r="E20" s="101">
        <v>594034155</v>
      </c>
      <c r="F20" s="101">
        <v>3008928477</v>
      </c>
      <c r="G20" s="101">
        <v>274661031</v>
      </c>
      <c r="H20" s="101">
        <v>652873973</v>
      </c>
      <c r="I20" s="101">
        <v>1295571186</v>
      </c>
      <c r="J20" s="101">
        <v>342564608</v>
      </c>
      <c r="K20" s="101">
        <v>367083751</v>
      </c>
      <c r="L20" s="101">
        <v>477134065</v>
      </c>
      <c r="M20" s="101">
        <v>1546157784</v>
      </c>
      <c r="N20" s="101">
        <v>150160730</v>
      </c>
      <c r="O20" s="101">
        <v>425176604</v>
      </c>
      <c r="P20" s="101">
        <v>559029097</v>
      </c>
      <c r="Q20" s="101">
        <v>364093218</v>
      </c>
      <c r="R20" s="101">
        <v>337031323</v>
      </c>
      <c r="S20" s="101">
        <v>2185317856</v>
      </c>
      <c r="T20" s="101">
        <f t="shared" ref="T20:T23" si="2">SUM(D20:S20)</f>
        <v>13447638869</v>
      </c>
    </row>
    <row r="21" spans="1:21" s="82" customFormat="1" ht="15" x14ac:dyDescent="0.2">
      <c r="A21" s="92">
        <v>2017</v>
      </c>
      <c r="B21" s="92">
        <v>40</v>
      </c>
      <c r="C21" s="93" t="s">
        <v>21</v>
      </c>
      <c r="D21" s="101">
        <v>6743475</v>
      </c>
      <c r="E21" s="101">
        <v>6078254</v>
      </c>
      <c r="F21" s="101">
        <v>21491471</v>
      </c>
      <c r="G21" s="101">
        <v>2152503</v>
      </c>
      <c r="H21" s="101">
        <v>6425267</v>
      </c>
      <c r="I21" s="101">
        <v>10678270</v>
      </c>
      <c r="J21" s="101">
        <v>2081529</v>
      </c>
      <c r="K21" s="101">
        <v>2771551</v>
      </c>
      <c r="L21" s="101">
        <v>4106255</v>
      </c>
      <c r="M21" s="101">
        <v>10630049</v>
      </c>
      <c r="N21" s="101">
        <v>994073</v>
      </c>
      <c r="O21" s="101">
        <v>3786330</v>
      </c>
      <c r="P21" s="101">
        <v>5909964</v>
      </c>
      <c r="Q21" s="101">
        <v>3529652</v>
      </c>
      <c r="R21" s="101">
        <v>3014802</v>
      </c>
      <c r="S21" s="101">
        <v>15397642</v>
      </c>
      <c r="T21" s="101">
        <f t="shared" si="2"/>
        <v>105791087</v>
      </c>
    </row>
    <row r="22" spans="1:21" s="82" customFormat="1" ht="15" x14ac:dyDescent="0.2">
      <c r="A22" s="92">
        <v>2017</v>
      </c>
      <c r="B22" s="92">
        <v>50</v>
      </c>
      <c r="C22" s="94" t="s">
        <v>22</v>
      </c>
      <c r="D22" s="101">
        <v>40120787</v>
      </c>
      <c r="E22" s="101">
        <v>38294455</v>
      </c>
      <c r="F22" s="101">
        <v>103406485</v>
      </c>
      <c r="G22" s="101">
        <v>16840912</v>
      </c>
      <c r="H22" s="101">
        <v>45156315</v>
      </c>
      <c r="I22" s="101">
        <v>55293036</v>
      </c>
      <c r="J22" s="101">
        <v>15037962</v>
      </c>
      <c r="K22" s="101">
        <v>18916427</v>
      </c>
      <c r="L22" s="101">
        <v>27918267</v>
      </c>
      <c r="M22" s="101">
        <v>66009176</v>
      </c>
      <c r="N22" s="101">
        <v>9963499</v>
      </c>
      <c r="O22" s="101">
        <v>17965028</v>
      </c>
      <c r="P22" s="101">
        <v>28838466</v>
      </c>
      <c r="Q22" s="101">
        <v>20424514</v>
      </c>
      <c r="R22" s="101">
        <v>20946998</v>
      </c>
      <c r="S22" s="101">
        <v>94486377</v>
      </c>
      <c r="T22" s="101">
        <f t="shared" si="2"/>
        <v>619618704</v>
      </c>
    </row>
    <row r="23" spans="1:21" s="82" customFormat="1" ht="15.75" thickBot="1" x14ac:dyDescent="0.25">
      <c r="A23" s="102">
        <v>2017</v>
      </c>
      <c r="B23" s="102">
        <v>60</v>
      </c>
      <c r="C23" s="103" t="s">
        <v>23</v>
      </c>
      <c r="D23" s="104">
        <v>28511808</v>
      </c>
      <c r="E23" s="104">
        <v>54353037</v>
      </c>
      <c r="F23" s="104">
        <v>107512006</v>
      </c>
      <c r="G23" s="104">
        <v>24351503</v>
      </c>
      <c r="H23" s="104">
        <v>17656896</v>
      </c>
      <c r="I23" s="104">
        <v>77444892</v>
      </c>
      <c r="J23" s="104">
        <v>5934985</v>
      </c>
      <c r="K23" s="104">
        <v>8865991</v>
      </c>
      <c r="L23" s="104">
        <v>30265308</v>
      </c>
      <c r="M23" s="104">
        <v>82468607</v>
      </c>
      <c r="N23" s="104">
        <v>10535154</v>
      </c>
      <c r="O23" s="104">
        <v>22267530</v>
      </c>
      <c r="P23" s="104">
        <v>55809057</v>
      </c>
      <c r="Q23" s="104">
        <v>13646968</v>
      </c>
      <c r="R23" s="104">
        <v>25332164</v>
      </c>
      <c r="S23" s="104">
        <v>67713733</v>
      </c>
      <c r="T23" s="108">
        <f t="shared" si="2"/>
        <v>632669639</v>
      </c>
      <c r="U23" s="99"/>
    </row>
    <row r="24" spans="1:21" s="82" customFormat="1" ht="15.75" thickTop="1" x14ac:dyDescent="0.2">
      <c r="A24" s="81">
        <v>2017</v>
      </c>
      <c r="B24" s="81" t="s">
        <v>27</v>
      </c>
      <c r="C24" s="81"/>
      <c r="D24" s="99">
        <f>SUM(D19:D23)</f>
        <v>949755266</v>
      </c>
      <c r="E24" s="99">
        <f t="shared" ref="E24:T24" si="3">SUM(E19:E23)</f>
        <v>698138291</v>
      </c>
      <c r="F24" s="99">
        <f t="shared" si="3"/>
        <v>3265275999</v>
      </c>
      <c r="G24" s="99">
        <f t="shared" si="3"/>
        <v>321050062</v>
      </c>
      <c r="H24" s="99">
        <f t="shared" si="3"/>
        <v>730587813</v>
      </c>
      <c r="I24" s="99">
        <f t="shared" si="3"/>
        <v>1459015376</v>
      </c>
      <c r="J24" s="99">
        <f t="shared" si="3"/>
        <v>369217776</v>
      </c>
      <c r="K24" s="99">
        <f t="shared" si="3"/>
        <v>402420102</v>
      </c>
      <c r="L24" s="99">
        <f t="shared" si="3"/>
        <v>547485535</v>
      </c>
      <c r="M24" s="99">
        <f t="shared" si="3"/>
        <v>1714695498</v>
      </c>
      <c r="N24" s="99">
        <f t="shared" si="3"/>
        <v>173295068</v>
      </c>
      <c r="O24" s="99">
        <f t="shared" si="3"/>
        <v>472295730</v>
      </c>
      <c r="P24" s="99">
        <f t="shared" si="3"/>
        <v>654811584</v>
      </c>
      <c r="Q24" s="99">
        <f t="shared" si="3"/>
        <v>405122938</v>
      </c>
      <c r="R24" s="99">
        <f t="shared" si="3"/>
        <v>391532672</v>
      </c>
      <c r="S24" s="99">
        <f t="shared" si="3"/>
        <v>2388418600</v>
      </c>
      <c r="T24" s="99">
        <f t="shared" si="3"/>
        <v>14943118310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/>
      <c r="B27" s="81"/>
      <c r="D27" s="105"/>
    </row>
    <row r="28" spans="1:21" s="82" customFormat="1" ht="15" x14ac:dyDescent="0.2">
      <c r="A28" s="81"/>
      <c r="B28" s="81"/>
      <c r="D28" s="105"/>
    </row>
    <row r="29" spans="1:21" s="82" customFormat="1" ht="15" x14ac:dyDescent="0.2">
      <c r="A29" s="81"/>
      <c r="B29" s="81"/>
      <c r="D29" s="105"/>
    </row>
    <row r="30" spans="1:21" s="82" customFormat="1" ht="15" x14ac:dyDescent="0.2">
      <c r="A30" s="81"/>
      <c r="B30" s="81"/>
      <c r="D30" s="105"/>
    </row>
    <row r="31" spans="1:21" s="82" customFormat="1" ht="15" x14ac:dyDescent="0.2">
      <c r="A31" s="81"/>
      <c r="B31" s="81"/>
    </row>
  </sheetData>
  <sheetProtection algorithmName="SHA-512" hashValue="W5KgvPqEqYf8LWQXMQgRThoNxACaAKpU52YdwfFIvkkFkZ+MJKZj7sq4Xzjvj1UVOawKU2luD94HQ5ygbCTcwg==" saltValue="Rg5/1BSZrq/a3m27bhNchQ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F388-E29C-40FA-8F4C-ECCAB8BB1001}">
  <dimension ref="A1:T97"/>
  <sheetViews>
    <sheetView workbookViewId="0">
      <selection activeCell="E7" sqref="E7"/>
    </sheetView>
  </sheetViews>
  <sheetFormatPr defaultColWidth="13.28515625" defaultRowHeight="15" x14ac:dyDescent="0.2"/>
  <cols>
    <col min="1" max="1" width="15.7109375" style="58" customWidth="1"/>
    <col min="2" max="2" width="11.5703125" style="59" bestFit="1" customWidth="1"/>
    <col min="3" max="3" width="16" style="58" bestFit="1" customWidth="1"/>
    <col min="4" max="4" width="15.5703125" style="58" bestFit="1" customWidth="1"/>
    <col min="5" max="5" width="16" style="58" bestFit="1" customWidth="1"/>
    <col min="6" max="7" width="15.5703125" style="58" bestFit="1" customWidth="1"/>
    <col min="8" max="8" width="16" style="58" bestFit="1" customWidth="1"/>
    <col min="9" max="11" width="15.5703125" style="58" bestFit="1" customWidth="1"/>
    <col min="12" max="12" width="16" style="58" bestFit="1" customWidth="1"/>
    <col min="13" max="14" width="15.5703125" style="58" bestFit="1" customWidth="1"/>
    <col min="15" max="15" width="14.140625" style="58" bestFit="1" customWidth="1"/>
    <col min="16" max="16" width="14.7109375" style="58" customWidth="1"/>
    <col min="17" max="17" width="15.5703125" style="58" bestFit="1" customWidth="1"/>
    <col min="18" max="18" width="16" style="58" bestFit="1" customWidth="1"/>
    <col min="19" max="19" width="17.28515625" style="58" bestFit="1" customWidth="1"/>
    <col min="20" max="16384" width="13.28515625" style="58"/>
  </cols>
  <sheetData>
    <row r="1" spans="1:20" ht="15.75" x14ac:dyDescent="0.25">
      <c r="A1" s="76" t="s">
        <v>32</v>
      </c>
    </row>
    <row r="2" spans="1:20" ht="15.75" x14ac:dyDescent="0.25">
      <c r="A2" s="76" t="s">
        <v>33</v>
      </c>
      <c r="P2" s="60"/>
    </row>
    <row r="3" spans="1:20" x14ac:dyDescent="0.2">
      <c r="A3" s="58" t="s">
        <v>31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0" s="111" customFormat="1" x14ac:dyDescent="0.2">
      <c r="A4" s="56" t="s">
        <v>85</v>
      </c>
      <c r="B4" s="71" t="s">
        <v>17</v>
      </c>
      <c r="C4" s="112" t="s">
        <v>0</v>
      </c>
      <c r="D4" s="112" t="s">
        <v>1</v>
      </c>
      <c r="E4" s="112" t="s">
        <v>2</v>
      </c>
      <c r="F4" s="112" t="s">
        <v>3</v>
      </c>
      <c r="G4" s="112" t="s">
        <v>4</v>
      </c>
      <c r="H4" s="112" t="s">
        <v>5</v>
      </c>
      <c r="I4" s="112" t="s">
        <v>6</v>
      </c>
      <c r="J4" s="112" t="s">
        <v>7</v>
      </c>
      <c r="K4" s="112" t="s">
        <v>8</v>
      </c>
      <c r="L4" s="112" t="s">
        <v>9</v>
      </c>
      <c r="M4" s="112" t="s">
        <v>10</v>
      </c>
      <c r="N4" s="112" t="s">
        <v>11</v>
      </c>
      <c r="O4" s="112" t="s">
        <v>12</v>
      </c>
      <c r="P4" s="112" t="s">
        <v>13</v>
      </c>
      <c r="Q4" s="112" t="s">
        <v>14</v>
      </c>
      <c r="R4" s="112" t="s">
        <v>15</v>
      </c>
      <c r="S4" s="112" t="s">
        <v>34</v>
      </c>
    </row>
    <row r="5" spans="1:20" x14ac:dyDescent="0.2">
      <c r="A5" s="58" t="s">
        <v>35</v>
      </c>
      <c r="B5" s="59">
        <v>1986</v>
      </c>
      <c r="C5" s="62">
        <v>623141980</v>
      </c>
      <c r="D5" s="62">
        <v>652393536</v>
      </c>
      <c r="E5" s="62">
        <v>2046863443</v>
      </c>
      <c r="F5" s="62">
        <v>242239138</v>
      </c>
      <c r="G5" s="62">
        <v>471549822</v>
      </c>
      <c r="H5" s="62">
        <v>946349399</v>
      </c>
      <c r="I5" s="62">
        <v>254692525</v>
      </c>
      <c r="J5" s="62">
        <v>282577284</v>
      </c>
      <c r="K5" s="62">
        <v>406812429</v>
      </c>
      <c r="L5" s="62">
        <v>1177292509</v>
      </c>
      <c r="M5" s="62">
        <v>147284709</v>
      </c>
      <c r="N5" s="62">
        <v>274948686</v>
      </c>
      <c r="O5" s="62">
        <v>474672937</v>
      </c>
      <c r="P5" s="62">
        <v>251517069</v>
      </c>
      <c r="Q5" s="62">
        <v>324409398</v>
      </c>
      <c r="R5" s="62">
        <v>1344724817</v>
      </c>
      <c r="S5" s="62">
        <v>9921469681</v>
      </c>
    </row>
    <row r="6" spans="1:20" x14ac:dyDescent="0.2">
      <c r="A6" s="58" t="s">
        <v>35</v>
      </c>
      <c r="B6" s="59">
        <v>1987</v>
      </c>
      <c r="C6" s="62">
        <v>699520806</v>
      </c>
      <c r="D6" s="62">
        <v>669119497</v>
      </c>
      <c r="E6" s="62">
        <v>2172965180</v>
      </c>
      <c r="F6" s="62">
        <v>249656660</v>
      </c>
      <c r="G6" s="62">
        <v>508153102</v>
      </c>
      <c r="H6" s="62">
        <v>1009801740</v>
      </c>
      <c r="I6" s="62">
        <v>260755292</v>
      </c>
      <c r="J6" s="62">
        <v>299543152</v>
      </c>
      <c r="K6" s="62">
        <v>417399364</v>
      </c>
      <c r="L6" s="62">
        <v>1266708271</v>
      </c>
      <c r="M6" s="62">
        <v>152258531</v>
      </c>
      <c r="N6" s="62">
        <v>304782019</v>
      </c>
      <c r="O6" s="62">
        <v>488481829</v>
      </c>
      <c r="P6" s="62">
        <v>289450296</v>
      </c>
      <c r="Q6" s="62">
        <v>332159643</v>
      </c>
      <c r="R6" s="62">
        <v>1525547978</v>
      </c>
      <c r="S6" s="62">
        <v>10646303360</v>
      </c>
    </row>
    <row r="7" spans="1:20" x14ac:dyDescent="0.2">
      <c r="A7" s="58" t="s">
        <v>35</v>
      </c>
      <c r="B7" s="59">
        <v>1988</v>
      </c>
      <c r="C7" s="62">
        <v>716659173</v>
      </c>
      <c r="D7" s="62">
        <v>696209231</v>
      </c>
      <c r="E7" s="62">
        <v>2329921122</v>
      </c>
      <c r="F7" s="62">
        <v>280192502</v>
      </c>
      <c r="G7" s="62">
        <v>523199957</v>
      </c>
      <c r="H7" s="62">
        <v>1081319975</v>
      </c>
      <c r="I7" s="62">
        <v>282048896</v>
      </c>
      <c r="J7" s="62">
        <v>309381858</v>
      </c>
      <c r="K7" s="62">
        <v>441139803</v>
      </c>
      <c r="L7" s="62">
        <v>1320561240</v>
      </c>
      <c r="M7" s="62">
        <v>153192883</v>
      </c>
      <c r="N7" s="62">
        <v>316877634</v>
      </c>
      <c r="O7" s="62">
        <v>532261246</v>
      </c>
      <c r="P7" s="62">
        <v>299743128</v>
      </c>
      <c r="Q7" s="62">
        <v>352664880</v>
      </c>
      <c r="R7" s="62">
        <v>1630664561</v>
      </c>
      <c r="S7" s="62">
        <v>11266038089</v>
      </c>
    </row>
    <row r="8" spans="1:20" x14ac:dyDescent="0.2">
      <c r="A8" s="58" t="s">
        <v>35</v>
      </c>
      <c r="B8" s="59">
        <v>1989</v>
      </c>
      <c r="C8" s="62">
        <v>762677322</v>
      </c>
      <c r="D8" s="62">
        <v>720972875</v>
      </c>
      <c r="E8" s="62">
        <v>2341125626</v>
      </c>
      <c r="F8" s="62">
        <v>298988483</v>
      </c>
      <c r="G8" s="62">
        <v>545447262</v>
      </c>
      <c r="H8" s="62">
        <v>1146454397</v>
      </c>
      <c r="I8" s="62">
        <v>289385841</v>
      </c>
      <c r="J8" s="62">
        <v>317444993</v>
      </c>
      <c r="K8" s="62">
        <v>440969848</v>
      </c>
      <c r="L8" s="62">
        <v>1402403318</v>
      </c>
      <c r="M8" s="62">
        <v>163796710</v>
      </c>
      <c r="N8" s="62">
        <v>337663066</v>
      </c>
      <c r="O8" s="62">
        <v>548785242</v>
      </c>
      <c r="P8" s="62">
        <v>312089925</v>
      </c>
      <c r="Q8" s="62">
        <v>362648035</v>
      </c>
      <c r="R8" s="62">
        <v>1635441561</v>
      </c>
      <c r="S8" s="62">
        <v>11626294504</v>
      </c>
    </row>
    <row r="9" spans="1:20" x14ac:dyDescent="0.2">
      <c r="A9" s="58" t="s">
        <v>35</v>
      </c>
      <c r="B9" s="59">
        <v>1990</v>
      </c>
      <c r="C9" s="62">
        <v>749451945</v>
      </c>
      <c r="D9" s="62">
        <v>731972062</v>
      </c>
      <c r="E9" s="62">
        <v>2342631937</v>
      </c>
      <c r="F9" s="62">
        <v>296593025</v>
      </c>
      <c r="G9" s="62">
        <v>561524946</v>
      </c>
      <c r="H9" s="62">
        <v>1162206143</v>
      </c>
      <c r="I9" s="62">
        <v>294037083</v>
      </c>
      <c r="J9" s="62">
        <v>315608058</v>
      </c>
      <c r="K9" s="62">
        <v>435610159</v>
      </c>
      <c r="L9" s="62">
        <v>1422298519</v>
      </c>
      <c r="M9" s="62">
        <v>168348935</v>
      </c>
      <c r="N9" s="62">
        <v>344306588</v>
      </c>
      <c r="O9" s="62">
        <v>564590158</v>
      </c>
      <c r="P9" s="62">
        <v>322828645</v>
      </c>
      <c r="Q9" s="62">
        <v>367976097</v>
      </c>
      <c r="R9" s="62">
        <v>1657421722</v>
      </c>
      <c r="S9" s="62">
        <v>11737406022</v>
      </c>
      <c r="T9" s="62"/>
    </row>
    <row r="10" spans="1:20" x14ac:dyDescent="0.2">
      <c r="A10" s="58" t="s">
        <v>35</v>
      </c>
      <c r="B10" s="59">
        <v>1991</v>
      </c>
      <c r="C10" s="62">
        <v>720199804.75</v>
      </c>
      <c r="D10" s="62">
        <v>744735488</v>
      </c>
      <c r="E10" s="62">
        <v>2380677372.4000001</v>
      </c>
      <c r="F10" s="62">
        <v>298146172.94999999</v>
      </c>
      <c r="G10" s="62">
        <v>569507634.85000002</v>
      </c>
      <c r="H10" s="62">
        <v>1150215761.9000001</v>
      </c>
      <c r="I10" s="62">
        <v>287424838.14999998</v>
      </c>
      <c r="J10" s="62">
        <v>309764079.14999998</v>
      </c>
      <c r="K10" s="62">
        <v>454844775.55000001</v>
      </c>
      <c r="L10" s="62">
        <v>1388913559.95</v>
      </c>
      <c r="M10" s="62">
        <v>163892179.55000001</v>
      </c>
      <c r="N10" s="62">
        <v>343326018.94999999</v>
      </c>
      <c r="O10" s="62">
        <v>569464608.64999998</v>
      </c>
      <c r="P10" s="62">
        <v>316953987.85000002</v>
      </c>
      <c r="Q10" s="62">
        <v>376959907.55000001</v>
      </c>
      <c r="R10" s="62">
        <v>1659663464.3499999</v>
      </c>
      <c r="S10" s="62">
        <v>11734689654.549999</v>
      </c>
    </row>
    <row r="11" spans="1:20" x14ac:dyDescent="0.2">
      <c r="A11" s="58" t="s">
        <v>35</v>
      </c>
      <c r="B11" s="59">
        <v>1992</v>
      </c>
      <c r="C11" s="62">
        <v>731240266.39999998</v>
      </c>
      <c r="D11" s="62">
        <v>759170814.60000002</v>
      </c>
      <c r="E11" s="62">
        <v>2440997776</v>
      </c>
      <c r="F11" s="62">
        <v>310450136.80000001</v>
      </c>
      <c r="G11" s="62">
        <v>587598243</v>
      </c>
      <c r="H11" s="62">
        <v>1179676310</v>
      </c>
      <c r="I11" s="62">
        <v>300737753.30000001</v>
      </c>
      <c r="J11" s="62">
        <v>320223004.5</v>
      </c>
      <c r="K11" s="62">
        <v>456914081</v>
      </c>
      <c r="L11" s="62">
        <v>1428295476</v>
      </c>
      <c r="M11" s="62">
        <v>164783575.30000001</v>
      </c>
      <c r="N11" s="62">
        <v>356760913.39999998</v>
      </c>
      <c r="O11" s="62">
        <v>583049448.79999995</v>
      </c>
      <c r="P11" s="62">
        <v>334155383</v>
      </c>
      <c r="Q11" s="62">
        <v>384799928.69999999</v>
      </c>
      <c r="R11" s="62">
        <v>1653575195</v>
      </c>
      <c r="S11" s="62">
        <v>11992428305.799999</v>
      </c>
    </row>
    <row r="12" spans="1:20" x14ac:dyDescent="0.2">
      <c r="A12" s="58" t="s">
        <v>35</v>
      </c>
      <c r="B12" s="59">
        <v>1993</v>
      </c>
      <c r="C12" s="62">
        <v>737648060</v>
      </c>
      <c r="D12" s="62">
        <v>755372939</v>
      </c>
      <c r="E12" s="62">
        <v>2389170758</v>
      </c>
      <c r="F12" s="62">
        <v>318295158</v>
      </c>
      <c r="G12" s="62">
        <v>607111442</v>
      </c>
      <c r="H12" s="62">
        <v>1206765026</v>
      </c>
      <c r="I12" s="62">
        <v>306304164</v>
      </c>
      <c r="J12" s="62">
        <v>321019617</v>
      </c>
      <c r="K12" s="62">
        <v>481394507</v>
      </c>
      <c r="L12" s="62">
        <v>1436253983</v>
      </c>
      <c r="M12" s="62">
        <v>169391281</v>
      </c>
      <c r="N12" s="62">
        <v>363522465</v>
      </c>
      <c r="O12" s="62">
        <v>575759004</v>
      </c>
      <c r="P12" s="62">
        <v>340578664</v>
      </c>
      <c r="Q12" s="62">
        <v>381457485</v>
      </c>
      <c r="R12" s="62">
        <v>1668094705</v>
      </c>
      <c r="S12" s="62">
        <v>12058139258</v>
      </c>
    </row>
    <row r="13" spans="1:20" x14ac:dyDescent="0.2">
      <c r="A13" s="58" t="s">
        <v>35</v>
      </c>
      <c r="B13" s="59">
        <v>1994</v>
      </c>
      <c r="C13" s="62">
        <v>770168484</v>
      </c>
      <c r="D13" s="62">
        <v>746455572</v>
      </c>
      <c r="E13" s="62">
        <v>2456512379</v>
      </c>
      <c r="F13" s="62">
        <v>326009605</v>
      </c>
      <c r="G13" s="62">
        <v>629085472</v>
      </c>
      <c r="H13" s="62">
        <v>1236893918</v>
      </c>
      <c r="I13" s="62">
        <v>315312711</v>
      </c>
      <c r="J13" s="62">
        <v>329480835</v>
      </c>
      <c r="K13" s="62">
        <v>493357747</v>
      </c>
      <c r="L13" s="62">
        <v>1477905348.507</v>
      </c>
      <c r="M13" s="62">
        <v>174303628.14899999</v>
      </c>
      <c r="N13" s="62">
        <v>370807026</v>
      </c>
      <c r="O13" s="62">
        <v>585182377</v>
      </c>
      <c r="P13" s="62">
        <v>349366013</v>
      </c>
      <c r="Q13" s="62">
        <v>392519752.065</v>
      </c>
      <c r="R13" s="62">
        <v>1687684726</v>
      </c>
      <c r="S13" s="62">
        <v>12341045593.721001</v>
      </c>
    </row>
    <row r="14" spans="1:20" x14ac:dyDescent="0.2">
      <c r="A14" s="58" t="s">
        <v>35</v>
      </c>
      <c r="B14" s="59">
        <v>1995</v>
      </c>
      <c r="C14" s="62">
        <v>778333804</v>
      </c>
      <c r="D14" s="62">
        <v>742007730</v>
      </c>
      <c r="E14" s="62">
        <v>2514966344</v>
      </c>
      <c r="F14" s="62">
        <v>330569623</v>
      </c>
      <c r="G14" s="62">
        <v>641883627</v>
      </c>
      <c r="H14" s="62">
        <v>1251725978</v>
      </c>
      <c r="I14" s="62">
        <v>318613957</v>
      </c>
      <c r="J14" s="62">
        <v>334386822</v>
      </c>
      <c r="K14" s="62">
        <v>500428191</v>
      </c>
      <c r="L14" s="62">
        <v>1470795350</v>
      </c>
      <c r="M14" s="62">
        <v>181315871</v>
      </c>
      <c r="N14" s="62">
        <v>376999003</v>
      </c>
      <c r="O14" s="62">
        <v>595756405</v>
      </c>
      <c r="P14" s="62">
        <v>352071638</v>
      </c>
      <c r="Q14" s="62">
        <v>377172301</v>
      </c>
      <c r="R14" s="62">
        <v>1719595034</v>
      </c>
      <c r="S14" s="62">
        <v>12486621678</v>
      </c>
    </row>
    <row r="15" spans="1:20" x14ac:dyDescent="0.2">
      <c r="A15" s="58" t="s">
        <v>35</v>
      </c>
      <c r="B15" s="59">
        <v>1996</v>
      </c>
      <c r="C15" s="62">
        <v>792568129</v>
      </c>
      <c r="D15" s="62">
        <v>746695549</v>
      </c>
      <c r="E15" s="62">
        <v>2583134346</v>
      </c>
      <c r="F15" s="62">
        <v>332192165</v>
      </c>
      <c r="G15" s="62">
        <v>651357761</v>
      </c>
      <c r="H15" s="62">
        <v>1277645336</v>
      </c>
      <c r="I15" s="62">
        <v>324123909</v>
      </c>
      <c r="J15" s="62">
        <v>338925710</v>
      </c>
      <c r="K15" s="62">
        <v>508307680</v>
      </c>
      <c r="L15" s="62">
        <v>1494754409</v>
      </c>
      <c r="M15" s="62">
        <v>182515750</v>
      </c>
      <c r="N15" s="62">
        <v>385447545</v>
      </c>
      <c r="O15" s="62">
        <v>598905826</v>
      </c>
      <c r="P15" s="62">
        <v>362856322</v>
      </c>
      <c r="Q15" s="62">
        <v>386124696</v>
      </c>
      <c r="R15" s="62">
        <v>1733651136</v>
      </c>
      <c r="S15" s="62">
        <v>12699206269</v>
      </c>
    </row>
    <row r="16" spans="1:20" x14ac:dyDescent="0.2">
      <c r="A16" s="58" t="s">
        <v>35</v>
      </c>
      <c r="B16" s="59">
        <v>1997</v>
      </c>
      <c r="C16" s="62">
        <v>812183761</v>
      </c>
      <c r="D16" s="62">
        <v>751659564</v>
      </c>
      <c r="E16" s="62">
        <v>2656204068</v>
      </c>
      <c r="F16" s="62">
        <v>324526121</v>
      </c>
      <c r="G16" s="62">
        <v>670228140</v>
      </c>
      <c r="H16" s="62">
        <v>1290557882</v>
      </c>
      <c r="I16" s="62">
        <v>331255557</v>
      </c>
      <c r="J16" s="62">
        <v>346794676</v>
      </c>
      <c r="K16" s="62">
        <v>519278594</v>
      </c>
      <c r="L16" s="62">
        <v>1555337515</v>
      </c>
      <c r="M16" s="62">
        <v>183264657</v>
      </c>
      <c r="N16" s="62">
        <v>399224240</v>
      </c>
      <c r="O16" s="62">
        <v>624405401</v>
      </c>
      <c r="P16" s="62">
        <v>371780291</v>
      </c>
      <c r="Q16" s="62">
        <v>388593939</v>
      </c>
      <c r="R16" s="62">
        <v>1798789825</v>
      </c>
      <c r="S16" s="62">
        <v>13024084231</v>
      </c>
    </row>
    <row r="17" spans="1:19" x14ac:dyDescent="0.2">
      <c r="A17" s="58" t="s">
        <v>35</v>
      </c>
      <c r="B17" s="59">
        <v>1998</v>
      </c>
      <c r="C17" s="62">
        <v>834246295</v>
      </c>
      <c r="D17" s="62">
        <v>759557579</v>
      </c>
      <c r="E17" s="62">
        <v>2774383122</v>
      </c>
      <c r="F17" s="62">
        <v>326176526</v>
      </c>
      <c r="G17" s="62">
        <v>717638004</v>
      </c>
      <c r="H17" s="62">
        <v>1327945755</v>
      </c>
      <c r="I17" s="62">
        <v>354699908</v>
      </c>
      <c r="J17" s="62">
        <v>366126572</v>
      </c>
      <c r="K17" s="62">
        <v>529316404</v>
      </c>
      <c r="L17" s="62">
        <v>1566698380</v>
      </c>
      <c r="M17" s="62">
        <v>183486324</v>
      </c>
      <c r="N17" s="62">
        <v>424989801</v>
      </c>
      <c r="O17" s="62">
        <v>622116011</v>
      </c>
      <c r="P17" s="62">
        <v>394205891</v>
      </c>
      <c r="Q17" s="62">
        <v>393292212</v>
      </c>
      <c r="R17" s="62">
        <v>1907925609</v>
      </c>
      <c r="S17" s="62">
        <v>13482804393</v>
      </c>
    </row>
    <row r="18" spans="1:19" x14ac:dyDescent="0.2">
      <c r="A18" s="58" t="s">
        <v>35</v>
      </c>
      <c r="B18" s="59">
        <v>1999</v>
      </c>
      <c r="C18" s="62">
        <v>875511148</v>
      </c>
      <c r="D18" s="62">
        <v>768713995</v>
      </c>
      <c r="E18" s="62">
        <v>2964299126</v>
      </c>
      <c r="F18" s="62">
        <v>340964428</v>
      </c>
      <c r="G18" s="62">
        <v>702604659</v>
      </c>
      <c r="H18" s="62">
        <v>1400049312</v>
      </c>
      <c r="I18" s="62">
        <v>364269616</v>
      </c>
      <c r="J18" s="62">
        <v>377470495</v>
      </c>
      <c r="K18" s="62">
        <v>544917343</v>
      </c>
      <c r="L18" s="62">
        <v>1618798221</v>
      </c>
      <c r="M18" s="62">
        <v>184588015</v>
      </c>
      <c r="N18" s="62">
        <v>440964471</v>
      </c>
      <c r="O18" s="62">
        <v>655544847</v>
      </c>
      <c r="P18" s="62">
        <v>404869800</v>
      </c>
      <c r="Q18" s="62">
        <v>426897813</v>
      </c>
      <c r="R18" s="62">
        <v>2085584913</v>
      </c>
      <c r="S18" s="62">
        <v>14156048202</v>
      </c>
    </row>
    <row r="19" spans="1:19" x14ac:dyDescent="0.2">
      <c r="A19" s="58" t="s">
        <v>35</v>
      </c>
      <c r="B19" s="59">
        <v>2000</v>
      </c>
      <c r="C19" s="62">
        <v>866477150</v>
      </c>
      <c r="D19" s="62">
        <v>754107520</v>
      </c>
      <c r="E19" s="62">
        <v>2998041380</v>
      </c>
      <c r="F19" s="62">
        <v>337895830</v>
      </c>
      <c r="G19" s="62">
        <v>702672450</v>
      </c>
      <c r="H19" s="62">
        <v>1409428155</v>
      </c>
      <c r="I19" s="62">
        <v>365954110</v>
      </c>
      <c r="J19" s="62">
        <v>374061125</v>
      </c>
      <c r="K19" s="62">
        <v>551247820</v>
      </c>
      <c r="L19" s="62">
        <v>1605899260</v>
      </c>
      <c r="M19" s="62">
        <v>182927780</v>
      </c>
      <c r="N19" s="62">
        <v>447597675</v>
      </c>
      <c r="O19" s="62">
        <v>656169625</v>
      </c>
      <c r="P19" s="62">
        <v>415797780</v>
      </c>
      <c r="Q19" s="62">
        <v>421588140</v>
      </c>
      <c r="R19" s="62">
        <v>2063802710</v>
      </c>
      <c r="S19" s="62">
        <v>14153668510</v>
      </c>
    </row>
    <row r="20" spans="1:19" x14ac:dyDescent="0.2">
      <c r="A20" s="58" t="s">
        <v>35</v>
      </c>
      <c r="B20" s="59">
        <v>2001</v>
      </c>
      <c r="C20" s="62">
        <v>895681837</v>
      </c>
      <c r="D20" s="62">
        <v>756466851</v>
      </c>
      <c r="E20" s="62">
        <v>3046140682</v>
      </c>
      <c r="F20" s="62">
        <v>341042429</v>
      </c>
      <c r="G20" s="62">
        <v>714784227</v>
      </c>
      <c r="H20" s="62">
        <v>1413638134</v>
      </c>
      <c r="I20" s="62">
        <v>370707549</v>
      </c>
      <c r="J20" s="62">
        <v>378179628</v>
      </c>
      <c r="K20" s="62">
        <v>541372595</v>
      </c>
      <c r="L20" s="62">
        <v>1648818913</v>
      </c>
      <c r="M20" s="62">
        <v>186032802</v>
      </c>
      <c r="N20" s="62">
        <v>451869872</v>
      </c>
      <c r="O20" s="62">
        <v>675081432</v>
      </c>
      <c r="P20" s="62">
        <v>418776936</v>
      </c>
      <c r="Q20" s="62">
        <v>421671656</v>
      </c>
      <c r="R20" s="62">
        <v>2069062616</v>
      </c>
      <c r="S20" s="62">
        <v>14329328159</v>
      </c>
    </row>
    <row r="21" spans="1:19" x14ac:dyDescent="0.2">
      <c r="A21" s="58" t="s">
        <v>35</v>
      </c>
      <c r="B21" s="59">
        <v>2002</v>
      </c>
      <c r="C21" s="62">
        <v>897891605</v>
      </c>
      <c r="D21" s="62">
        <v>773400325</v>
      </c>
      <c r="E21" s="62">
        <v>3059057700</v>
      </c>
      <c r="F21" s="62">
        <v>344797615</v>
      </c>
      <c r="G21" s="62">
        <v>732984605</v>
      </c>
      <c r="H21" s="62">
        <v>1457986660</v>
      </c>
      <c r="I21" s="62">
        <v>383940945</v>
      </c>
      <c r="J21" s="62">
        <v>392923960</v>
      </c>
      <c r="K21" s="62">
        <v>567565510</v>
      </c>
      <c r="L21" s="62">
        <v>1694038730</v>
      </c>
      <c r="M21" s="62">
        <v>183991025</v>
      </c>
      <c r="N21" s="62">
        <v>471989165</v>
      </c>
      <c r="O21" s="62">
        <v>675497105</v>
      </c>
      <c r="P21" s="62">
        <v>432558580</v>
      </c>
      <c r="Q21" s="62">
        <v>426315620</v>
      </c>
      <c r="R21" s="62">
        <v>2157581430</v>
      </c>
      <c r="S21" s="62">
        <v>14652520580</v>
      </c>
    </row>
    <row r="22" spans="1:19" x14ac:dyDescent="0.2">
      <c r="A22" s="58" t="s">
        <v>35</v>
      </c>
      <c r="B22" s="59">
        <v>2003</v>
      </c>
      <c r="C22" s="62">
        <v>958506545</v>
      </c>
      <c r="D22" s="62">
        <v>762636293</v>
      </c>
      <c r="E22" s="62">
        <v>3156558037</v>
      </c>
      <c r="F22" s="62">
        <v>362662628</v>
      </c>
      <c r="G22" s="62">
        <v>755803412</v>
      </c>
      <c r="H22" s="62">
        <v>1478373407</v>
      </c>
      <c r="I22" s="62">
        <v>382829356</v>
      </c>
      <c r="J22" s="62">
        <v>391832391</v>
      </c>
      <c r="K22" s="62">
        <v>591153117</v>
      </c>
      <c r="L22" s="62">
        <v>1749498823</v>
      </c>
      <c r="M22" s="62">
        <v>184688098</v>
      </c>
      <c r="N22" s="62">
        <v>467011671</v>
      </c>
      <c r="O22" s="62">
        <v>675082107</v>
      </c>
      <c r="P22" s="62">
        <v>438189807</v>
      </c>
      <c r="Q22" s="62">
        <v>419960685</v>
      </c>
      <c r="R22" s="62">
        <v>2192908338</v>
      </c>
      <c r="S22" s="62">
        <v>14967694715</v>
      </c>
    </row>
    <row r="23" spans="1:19" x14ac:dyDescent="0.2">
      <c r="A23" s="58" t="s">
        <v>35</v>
      </c>
      <c r="B23" s="59">
        <v>2004</v>
      </c>
      <c r="C23" s="62">
        <v>934617175</v>
      </c>
      <c r="D23" s="62">
        <v>793002650</v>
      </c>
      <c r="E23" s="62">
        <v>3074880815</v>
      </c>
      <c r="F23" s="62">
        <v>367119555</v>
      </c>
      <c r="G23" s="62">
        <v>758814195</v>
      </c>
      <c r="H23" s="62">
        <v>1475527830</v>
      </c>
      <c r="I23" s="62">
        <v>383531050</v>
      </c>
      <c r="J23" s="62">
        <v>392777960</v>
      </c>
      <c r="K23" s="62">
        <v>590386770</v>
      </c>
      <c r="L23" s="62">
        <v>1740958385</v>
      </c>
      <c r="M23" s="62">
        <v>185717110</v>
      </c>
      <c r="N23" s="62">
        <v>458241805</v>
      </c>
      <c r="O23" s="62">
        <v>681468140</v>
      </c>
      <c r="P23" s="62">
        <v>421588140</v>
      </c>
      <c r="Q23" s="62">
        <v>435170520</v>
      </c>
      <c r="R23" s="62">
        <v>2150253325</v>
      </c>
      <c r="S23" s="62">
        <v>14844055425</v>
      </c>
    </row>
    <row r="24" spans="1:19" x14ac:dyDescent="0.2">
      <c r="A24" s="58" t="s">
        <v>35</v>
      </c>
      <c r="B24" s="59">
        <v>2005</v>
      </c>
      <c r="C24" s="62">
        <v>945180640</v>
      </c>
      <c r="D24" s="62">
        <v>785818355</v>
      </c>
      <c r="E24" s="62">
        <v>3159691850</v>
      </c>
      <c r="F24" s="62">
        <v>362524205</v>
      </c>
      <c r="G24" s="62">
        <v>701794625</v>
      </c>
      <c r="H24" s="62">
        <v>1465991110</v>
      </c>
      <c r="I24" s="62">
        <v>377124570</v>
      </c>
      <c r="J24" s="62">
        <v>396102015</v>
      </c>
      <c r="K24" s="62">
        <v>597135620</v>
      </c>
      <c r="L24" s="62">
        <v>1704123680</v>
      </c>
      <c r="M24" s="62">
        <v>182621910</v>
      </c>
      <c r="N24" s="62">
        <v>463103970</v>
      </c>
      <c r="O24" s="62">
        <v>692574725</v>
      </c>
      <c r="P24" s="62">
        <v>404958375</v>
      </c>
      <c r="Q24" s="62">
        <v>429206785</v>
      </c>
      <c r="R24" s="62">
        <v>2277851485</v>
      </c>
      <c r="S24" s="62">
        <v>14945803920</v>
      </c>
    </row>
    <row r="25" spans="1:19" x14ac:dyDescent="0.2">
      <c r="A25" s="58" t="s">
        <v>35</v>
      </c>
      <c r="B25" s="59">
        <v>2006</v>
      </c>
      <c r="C25" s="62">
        <v>956194749</v>
      </c>
      <c r="D25" s="62">
        <v>789472866</v>
      </c>
      <c r="E25" s="62">
        <v>3192205568</v>
      </c>
      <c r="F25" s="62">
        <v>354557365</v>
      </c>
      <c r="G25" s="62">
        <v>721977508</v>
      </c>
      <c r="H25" s="62">
        <v>1457469681</v>
      </c>
      <c r="I25" s="62">
        <v>377335358</v>
      </c>
      <c r="J25" s="62">
        <v>400585065</v>
      </c>
      <c r="K25" s="62">
        <v>578541053</v>
      </c>
      <c r="L25" s="62">
        <v>1742966878</v>
      </c>
      <c r="M25" s="62">
        <v>182900248</v>
      </c>
      <c r="N25" s="62">
        <v>466537813</v>
      </c>
      <c r="O25" s="62">
        <v>682030258</v>
      </c>
      <c r="P25" s="62">
        <v>402480795</v>
      </c>
      <c r="Q25" s="62">
        <v>431603437</v>
      </c>
      <c r="R25" s="62">
        <v>2280705902</v>
      </c>
      <c r="S25" s="62">
        <v>15017564544</v>
      </c>
    </row>
    <row r="26" spans="1:19" x14ac:dyDescent="0.2">
      <c r="A26" s="58" t="s">
        <v>35</v>
      </c>
      <c r="B26" s="59">
        <v>2007</v>
      </c>
      <c r="C26" s="62">
        <v>935046521</v>
      </c>
      <c r="D26" s="62">
        <v>785319418</v>
      </c>
      <c r="E26" s="62">
        <v>3180722175</v>
      </c>
      <c r="F26" s="62">
        <v>358026496</v>
      </c>
      <c r="G26" s="62">
        <v>713131302</v>
      </c>
      <c r="H26" s="62">
        <v>1446280825</v>
      </c>
      <c r="I26" s="62">
        <v>359420844</v>
      </c>
      <c r="J26" s="62">
        <v>395721995</v>
      </c>
      <c r="K26" s="62">
        <v>574304348</v>
      </c>
      <c r="L26" s="62">
        <v>1756001137</v>
      </c>
      <c r="M26" s="62">
        <v>182513501</v>
      </c>
      <c r="N26" s="62">
        <v>458183701</v>
      </c>
      <c r="O26" s="62">
        <v>679351136</v>
      </c>
      <c r="P26" s="62">
        <v>408019298</v>
      </c>
      <c r="Q26" s="62">
        <v>428133583</v>
      </c>
      <c r="R26" s="62">
        <v>2289460566</v>
      </c>
      <c r="S26" s="62">
        <v>14949636846</v>
      </c>
    </row>
    <row r="27" spans="1:19" x14ac:dyDescent="0.2">
      <c r="A27" s="58" t="s">
        <v>35</v>
      </c>
      <c r="B27" s="59">
        <v>2008</v>
      </c>
      <c r="C27" s="62">
        <v>950139685.38723683</v>
      </c>
      <c r="D27" s="62">
        <v>778032190.97176313</v>
      </c>
      <c r="E27" s="62">
        <v>3060167811.3063488</v>
      </c>
      <c r="F27" s="62">
        <v>337006042.11051464</v>
      </c>
      <c r="G27" s="62">
        <v>706690963.97435439</v>
      </c>
      <c r="H27" s="62">
        <v>1423827502.846941</v>
      </c>
      <c r="I27" s="62">
        <v>347526420.02803171</v>
      </c>
      <c r="J27" s="62">
        <v>378128225.40963483</v>
      </c>
      <c r="K27" s="62">
        <v>562776748.3283112</v>
      </c>
      <c r="L27" s="62">
        <v>1706457361.314714</v>
      </c>
      <c r="M27" s="62">
        <v>177400422.57103339</v>
      </c>
      <c r="N27" s="62">
        <v>441705292.4317922</v>
      </c>
      <c r="O27" s="62">
        <v>667349029.12993217</v>
      </c>
      <c r="P27" s="62">
        <v>399679853.52420694</v>
      </c>
      <c r="Q27" s="62">
        <v>408266814.70943171</v>
      </c>
      <c r="R27" s="62">
        <v>2186839384.9557524</v>
      </c>
      <c r="S27" s="62">
        <v>14531993749</v>
      </c>
    </row>
    <row r="28" spans="1:19" x14ac:dyDescent="0.2">
      <c r="A28" s="58" t="s">
        <v>35</v>
      </c>
      <c r="B28" s="59">
        <v>2009</v>
      </c>
      <c r="C28" s="62">
        <v>938431539.04738355</v>
      </c>
      <c r="D28" s="62">
        <v>720597016.20426869</v>
      </c>
      <c r="E28" s="62">
        <v>3026656971.7853527</v>
      </c>
      <c r="F28" s="62">
        <v>336554206.39285213</v>
      </c>
      <c r="G28" s="62">
        <v>699916883.90837884</v>
      </c>
      <c r="H28" s="62">
        <v>1452956135.9638169</v>
      </c>
      <c r="I28" s="62">
        <v>352715281.92790645</v>
      </c>
      <c r="J28" s="62">
        <v>382091158.36967587</v>
      </c>
      <c r="K28" s="62">
        <v>556961244.54574585</v>
      </c>
      <c r="L28" s="62">
        <v>1732278446.7021184</v>
      </c>
      <c r="M28" s="62">
        <v>178255455.0038501</v>
      </c>
      <c r="N28" s="62">
        <v>447757458.64658111</v>
      </c>
      <c r="O28" s="62">
        <v>676392676.79781961</v>
      </c>
      <c r="P28" s="62">
        <v>401603292.79506445</v>
      </c>
      <c r="Q28" s="62">
        <v>386098851.06283259</v>
      </c>
      <c r="R28" s="62">
        <v>2192926586.8463511</v>
      </c>
      <c r="S28" s="62">
        <v>14482193205.999998</v>
      </c>
    </row>
    <row r="29" spans="1:19" x14ac:dyDescent="0.2">
      <c r="A29" s="58" t="s">
        <v>35</v>
      </c>
      <c r="B29" s="59">
        <v>2010</v>
      </c>
      <c r="C29" s="62">
        <v>926558113.69459081</v>
      </c>
      <c r="D29" s="62">
        <v>742237677.24120879</v>
      </c>
      <c r="E29" s="62">
        <v>2998931721.9175277</v>
      </c>
      <c r="F29" s="62">
        <v>342035227.41606909</v>
      </c>
      <c r="G29" s="62">
        <v>710514494.79789376</v>
      </c>
      <c r="H29" s="62">
        <v>1481055365.9499204</v>
      </c>
      <c r="I29" s="62">
        <v>359048740.56379771</v>
      </c>
      <c r="J29" s="62">
        <v>381309746.39489055</v>
      </c>
      <c r="K29" s="62">
        <v>553046893.98717535</v>
      </c>
      <c r="L29" s="62">
        <v>1725262839.2736588</v>
      </c>
      <c r="M29" s="62">
        <v>177801638.70825624</v>
      </c>
      <c r="N29" s="62">
        <v>457546214.65993035</v>
      </c>
      <c r="O29" s="62">
        <v>672934343.66184843</v>
      </c>
      <c r="P29" s="62">
        <v>394086345.56781566</v>
      </c>
      <c r="Q29" s="62">
        <v>392812582.83264345</v>
      </c>
      <c r="R29" s="62">
        <v>2234271339.3327765</v>
      </c>
      <c r="S29" s="62">
        <v>14549453286.000004</v>
      </c>
    </row>
    <row r="30" spans="1:19" s="64" customFormat="1" x14ac:dyDescent="0.2">
      <c r="A30" s="58" t="s">
        <v>35</v>
      </c>
      <c r="B30" s="59">
        <v>2011</v>
      </c>
      <c r="C30" s="63">
        <v>919128852.60000002</v>
      </c>
      <c r="D30" s="63">
        <v>723722080.29999995</v>
      </c>
      <c r="E30" s="63">
        <v>2967051409.0500002</v>
      </c>
      <c r="F30" s="63">
        <v>345839617</v>
      </c>
      <c r="G30" s="63">
        <v>696059343.5</v>
      </c>
      <c r="H30" s="63">
        <v>1416293575.05</v>
      </c>
      <c r="I30" s="63">
        <v>355240024.10000002</v>
      </c>
      <c r="J30" s="63">
        <v>370847453.30000001</v>
      </c>
      <c r="K30" s="63">
        <v>554544985.45000005</v>
      </c>
      <c r="L30" s="63">
        <v>1687374384.8</v>
      </c>
      <c r="M30" s="63">
        <v>175859635.30000001</v>
      </c>
      <c r="N30" s="63">
        <v>453397623.55000001</v>
      </c>
      <c r="O30" s="63">
        <v>652016600.25</v>
      </c>
      <c r="P30" s="63">
        <v>402879349.60000002</v>
      </c>
      <c r="Q30" s="63">
        <v>378629585.44999999</v>
      </c>
      <c r="R30" s="63">
        <v>2198916289.3499999</v>
      </c>
      <c r="S30" s="63">
        <v>14297800808.650002</v>
      </c>
    </row>
    <row r="31" spans="1:19" x14ac:dyDescent="0.2">
      <c r="A31" s="58" t="s">
        <v>35</v>
      </c>
      <c r="B31" s="59">
        <v>2012</v>
      </c>
      <c r="C31" s="63">
        <v>921092042</v>
      </c>
      <c r="D31" s="63">
        <v>717331744</v>
      </c>
      <c r="E31" s="63">
        <v>3052051277</v>
      </c>
      <c r="F31" s="63">
        <v>334942673</v>
      </c>
      <c r="G31" s="63">
        <v>688582724</v>
      </c>
      <c r="H31" s="63">
        <v>1414097122</v>
      </c>
      <c r="I31" s="63">
        <v>354103129</v>
      </c>
      <c r="J31" s="63">
        <v>371033114</v>
      </c>
      <c r="K31" s="63">
        <v>561732821</v>
      </c>
      <c r="L31" s="63">
        <v>1681667015</v>
      </c>
      <c r="M31" s="63">
        <v>165601522</v>
      </c>
      <c r="N31" s="63">
        <v>452773817</v>
      </c>
      <c r="O31" s="63">
        <v>632498247</v>
      </c>
      <c r="P31" s="63">
        <v>399714581</v>
      </c>
      <c r="Q31" s="63">
        <v>375679298</v>
      </c>
      <c r="R31" s="63">
        <v>2247017033</v>
      </c>
      <c r="S31" s="63">
        <v>14369918159</v>
      </c>
    </row>
    <row r="32" spans="1:19" x14ac:dyDescent="0.2">
      <c r="A32" s="58" t="s">
        <v>35</v>
      </c>
      <c r="B32" s="59">
        <v>2013</v>
      </c>
      <c r="C32" s="63">
        <v>914981128</v>
      </c>
      <c r="D32" s="63">
        <v>709988382</v>
      </c>
      <c r="E32" s="63">
        <v>3084018163</v>
      </c>
      <c r="F32" s="63">
        <v>340630779</v>
      </c>
      <c r="G32" s="63">
        <v>689227325</v>
      </c>
      <c r="H32" s="63">
        <v>1436152740</v>
      </c>
      <c r="I32" s="63">
        <v>348885108</v>
      </c>
      <c r="J32" s="63">
        <v>372813592</v>
      </c>
      <c r="K32" s="63">
        <v>567759924</v>
      </c>
      <c r="L32" s="63">
        <v>1674083129</v>
      </c>
      <c r="M32" s="63">
        <v>164313868</v>
      </c>
      <c r="N32" s="63">
        <v>458206495</v>
      </c>
      <c r="O32" s="63">
        <v>633492858</v>
      </c>
      <c r="P32" s="63">
        <v>399816770</v>
      </c>
      <c r="Q32" s="63">
        <v>369219663</v>
      </c>
      <c r="R32" s="63">
        <v>2234689969</v>
      </c>
      <c r="S32" s="63">
        <f>SUM(C32:R32)</f>
        <v>14398279893</v>
      </c>
    </row>
    <row r="33" spans="1:19" x14ac:dyDescent="0.2">
      <c r="A33" s="58" t="s">
        <v>35</v>
      </c>
      <c r="B33" s="59">
        <v>2014</v>
      </c>
      <c r="C33" s="63">
        <v>907228735.70000005</v>
      </c>
      <c r="D33" s="63">
        <v>712388096.64999998</v>
      </c>
      <c r="E33" s="63">
        <v>3063967592.4000001</v>
      </c>
      <c r="F33" s="63">
        <v>329166530.14999998</v>
      </c>
      <c r="G33" s="63">
        <v>694518550.75</v>
      </c>
      <c r="H33" s="63">
        <v>1433443899.4000001</v>
      </c>
      <c r="I33" s="63">
        <v>354133964.60000002</v>
      </c>
      <c r="J33" s="63">
        <v>373502054.5</v>
      </c>
      <c r="K33" s="63">
        <v>550885017.29999995</v>
      </c>
      <c r="L33" s="63">
        <v>1643479222</v>
      </c>
      <c r="M33" s="63">
        <v>164927589.65000001</v>
      </c>
      <c r="N33" s="63">
        <v>453057158.85000002</v>
      </c>
      <c r="O33" s="63">
        <v>648702889.35000002</v>
      </c>
      <c r="P33" s="63">
        <v>392026403.10000002</v>
      </c>
      <c r="Q33" s="63">
        <v>366736936.44999999</v>
      </c>
      <c r="R33" s="63">
        <v>2256202765.5999999</v>
      </c>
      <c r="S33" s="63">
        <f t="shared" ref="S33:S35" si="0">SUM(C33:R33)</f>
        <v>14344367406.450003</v>
      </c>
    </row>
    <row r="34" spans="1:19" x14ac:dyDescent="0.2">
      <c r="A34" s="58" t="s">
        <v>35</v>
      </c>
      <c r="B34" s="59">
        <v>2015</v>
      </c>
      <c r="C34" s="63">
        <v>945652785.75</v>
      </c>
      <c r="D34" s="63">
        <v>704984122.75</v>
      </c>
      <c r="E34" s="63">
        <v>3277003981.5</v>
      </c>
      <c r="F34" s="63">
        <v>328644795.5</v>
      </c>
      <c r="G34" s="63">
        <v>705030393.79999995</v>
      </c>
      <c r="H34" s="63">
        <v>1468393025.3499999</v>
      </c>
      <c r="I34" s="63">
        <v>358620884.05000001</v>
      </c>
      <c r="J34" s="63">
        <v>380557376.75</v>
      </c>
      <c r="K34" s="63">
        <v>569058568.04999995</v>
      </c>
      <c r="L34" s="63">
        <v>1684225836.4000001</v>
      </c>
      <c r="M34" s="63">
        <v>165445473.55000001</v>
      </c>
      <c r="N34" s="63">
        <v>470717581.64999998</v>
      </c>
      <c r="O34" s="63">
        <v>642471226.10000002</v>
      </c>
      <c r="P34" s="63">
        <v>399826135.55000001</v>
      </c>
      <c r="Q34" s="63">
        <v>367363802.05000001</v>
      </c>
      <c r="R34" s="63">
        <v>2360809356.5999999</v>
      </c>
      <c r="S34" s="63">
        <f t="shared" si="0"/>
        <v>14828805345.399998</v>
      </c>
    </row>
    <row r="35" spans="1:19" s="65" customFormat="1" x14ac:dyDescent="0.2">
      <c r="A35" s="58" t="s">
        <v>35</v>
      </c>
      <c r="B35" s="59">
        <v>2016</v>
      </c>
      <c r="C35" s="63">
        <v>974192376</v>
      </c>
      <c r="D35" s="63">
        <v>705363643</v>
      </c>
      <c r="E35" s="63">
        <v>3203913516</v>
      </c>
      <c r="F35" s="63">
        <v>328521471</v>
      </c>
      <c r="G35" s="63">
        <v>741525844</v>
      </c>
      <c r="H35" s="63">
        <v>1514981066</v>
      </c>
      <c r="I35" s="63">
        <v>372334888</v>
      </c>
      <c r="J35" s="63">
        <v>403588328</v>
      </c>
      <c r="K35" s="63">
        <v>567817309</v>
      </c>
      <c r="L35" s="63">
        <v>1722552129</v>
      </c>
      <c r="M35" s="63">
        <v>169613102</v>
      </c>
      <c r="N35" s="63">
        <v>478882945</v>
      </c>
      <c r="O35" s="63">
        <v>646516495</v>
      </c>
      <c r="P35" s="63">
        <v>412519716</v>
      </c>
      <c r="Q35" s="63">
        <v>385520160</v>
      </c>
      <c r="R35" s="63">
        <v>2357104419</v>
      </c>
      <c r="S35" s="63">
        <f t="shared" si="0"/>
        <v>14984947407</v>
      </c>
    </row>
    <row r="36" spans="1:19" s="76" customFormat="1" ht="15.75" x14ac:dyDescent="0.25">
      <c r="A36" s="76" t="s">
        <v>36</v>
      </c>
      <c r="B36" s="72">
        <v>2017</v>
      </c>
      <c r="C36" s="73">
        <v>949755266</v>
      </c>
      <c r="D36" s="73">
        <v>698138291</v>
      </c>
      <c r="E36" s="73">
        <v>3265275999</v>
      </c>
      <c r="F36" s="73">
        <v>321050062</v>
      </c>
      <c r="G36" s="73">
        <v>730587813</v>
      </c>
      <c r="H36" s="73">
        <v>1459015376</v>
      </c>
      <c r="I36" s="73">
        <v>369217776</v>
      </c>
      <c r="J36" s="73">
        <v>402420102</v>
      </c>
      <c r="K36" s="73">
        <v>547485535</v>
      </c>
      <c r="L36" s="73">
        <v>1714695498</v>
      </c>
      <c r="M36" s="73">
        <v>173295068</v>
      </c>
      <c r="N36" s="73">
        <v>472295730</v>
      </c>
      <c r="O36" s="73">
        <v>654811584</v>
      </c>
      <c r="P36" s="73">
        <v>405122938</v>
      </c>
      <c r="Q36" s="73">
        <v>391532672</v>
      </c>
      <c r="R36" s="73">
        <v>2388418600</v>
      </c>
      <c r="S36" s="73">
        <f>SUM(C36:R36)</f>
        <v>14943118310</v>
      </c>
    </row>
    <row r="37" spans="1:19" x14ac:dyDescent="0.2">
      <c r="A37" s="58" t="s">
        <v>37</v>
      </c>
      <c r="B37" s="59">
        <v>2018</v>
      </c>
      <c r="C37" s="63">
        <f t="shared" ref="C37:S51" si="1">C36*C$83</f>
        <v>955076100.31306159</v>
      </c>
      <c r="D37" s="63">
        <f t="shared" si="1"/>
        <v>700565067.31318545</v>
      </c>
      <c r="E37" s="63">
        <f t="shared" si="1"/>
        <v>3284777498.6260943</v>
      </c>
      <c r="F37" s="63">
        <f t="shared" si="1"/>
        <v>323413803.42048752</v>
      </c>
      <c r="G37" s="63">
        <f t="shared" si="1"/>
        <v>735465747.02485287</v>
      </c>
      <c r="H37" s="63">
        <f t="shared" si="1"/>
        <v>1466363641.9071469</v>
      </c>
      <c r="I37" s="63">
        <f t="shared" si="1"/>
        <v>371092918.90721703</v>
      </c>
      <c r="J37" s="63">
        <f t="shared" si="1"/>
        <v>404160001.44660121</v>
      </c>
      <c r="K37" s="63">
        <f t="shared" si="1"/>
        <v>551199209.87963367</v>
      </c>
      <c r="L37" s="63">
        <f t="shared" si="1"/>
        <v>1721814240.9998708</v>
      </c>
      <c r="M37" s="63">
        <f t="shared" si="1"/>
        <v>174343157.23092192</v>
      </c>
      <c r="N37" s="63">
        <f t="shared" si="1"/>
        <v>473860169.12941217</v>
      </c>
      <c r="O37" s="63">
        <f t="shared" si="1"/>
        <v>657789482.70452988</v>
      </c>
      <c r="P37" s="63">
        <f t="shared" si="1"/>
        <v>407795326.08007592</v>
      </c>
      <c r="Q37" s="63">
        <f t="shared" si="1"/>
        <v>393439403.72193414</v>
      </c>
      <c r="R37" s="63">
        <f t="shared" si="1"/>
        <v>2398862326.3018847</v>
      </c>
      <c r="S37" s="63">
        <f t="shared" si="1"/>
        <v>15019448739.9408</v>
      </c>
    </row>
    <row r="38" spans="1:19" x14ac:dyDescent="0.2">
      <c r="A38" s="58" t="s">
        <v>37</v>
      </c>
      <c r="B38" s="59">
        <v>2019</v>
      </c>
      <c r="C38" s="63">
        <f t="shared" si="1"/>
        <v>960426743.65040624</v>
      </c>
      <c r="D38" s="63">
        <f t="shared" si="1"/>
        <v>703000279.26634383</v>
      </c>
      <c r="E38" s="63">
        <f t="shared" si="1"/>
        <v>3304395468.801013</v>
      </c>
      <c r="F38" s="63">
        <f t="shared" si="1"/>
        <v>325794947.9633047</v>
      </c>
      <c r="G38" s="63">
        <f t="shared" si="1"/>
        <v>740376249.67448628</v>
      </c>
      <c r="H38" s="63">
        <f t="shared" si="1"/>
        <v>1473748917.0279939</v>
      </c>
      <c r="I38" s="63">
        <f t="shared" si="1"/>
        <v>372977585.08538967</v>
      </c>
      <c r="J38" s="63">
        <f t="shared" si="1"/>
        <v>405907423.5046953</v>
      </c>
      <c r="K38" s="63">
        <f t="shared" si="1"/>
        <v>554938075.16199017</v>
      </c>
      <c r="L38" s="63">
        <f t="shared" si="1"/>
        <v>1728962538.2278581</v>
      </c>
      <c r="M38" s="63">
        <f t="shared" si="1"/>
        <v>175397585.30950207</v>
      </c>
      <c r="N38" s="63">
        <f t="shared" si="1"/>
        <v>475429790.32936656</v>
      </c>
      <c r="O38" s="63">
        <f t="shared" si="1"/>
        <v>660780924.05386186</v>
      </c>
      <c r="P38" s="63">
        <f t="shared" si="1"/>
        <v>410485342.53263009</v>
      </c>
      <c r="Q38" s="63">
        <f t="shared" si="1"/>
        <v>395355421.06961405</v>
      </c>
      <c r="R38" s="63">
        <f t="shared" si="1"/>
        <v>2409351719.3972993</v>
      </c>
      <c r="S38" s="63">
        <f t="shared" si="1"/>
        <v>15096169070.731882</v>
      </c>
    </row>
    <row r="39" spans="1:19" x14ac:dyDescent="0.2">
      <c r="A39" s="58" t="s">
        <v>37</v>
      </c>
      <c r="B39" s="59">
        <v>2020</v>
      </c>
      <c r="C39" s="63">
        <f t="shared" si="1"/>
        <v>965807363.01177037</v>
      </c>
      <c r="D39" s="63">
        <f t="shared" si="1"/>
        <v>705443956.18233514</v>
      </c>
      <c r="E39" s="63">
        <f t="shared" si="1"/>
        <v>3324130605.1322222</v>
      </c>
      <c r="F39" s="63">
        <f t="shared" si="1"/>
        <v>328193623.75950015</v>
      </c>
      <c r="G39" s="63">
        <f t="shared" si="1"/>
        <v>745319538.40065634</v>
      </c>
      <c r="H39" s="63">
        <f t="shared" si="1"/>
        <v>1481171387.7577963</v>
      </c>
      <c r="I39" s="63">
        <f t="shared" si="1"/>
        <v>374871822.90026617</v>
      </c>
      <c r="J39" s="63">
        <f t="shared" si="1"/>
        <v>407662400.69896859</v>
      </c>
      <c r="K39" s="63">
        <f t="shared" si="1"/>
        <v>558702301.71727502</v>
      </c>
      <c r="L39" s="63">
        <f t="shared" si="1"/>
        <v>1736140512.3815222</v>
      </c>
      <c r="M39" s="63">
        <f t="shared" si="1"/>
        <v>176458390.5731152</v>
      </c>
      <c r="N39" s="63">
        <f t="shared" si="1"/>
        <v>477004610.7650277</v>
      </c>
      <c r="O39" s="63">
        <f t="shared" si="1"/>
        <v>663785969.63613129</v>
      </c>
      <c r="P39" s="63">
        <f t="shared" si="1"/>
        <v>413193103.64298737</v>
      </c>
      <c r="Q39" s="63">
        <f t="shared" si="1"/>
        <v>397280769.26326889</v>
      </c>
      <c r="R39" s="63">
        <f t="shared" si="1"/>
        <v>2419886978.9712954</v>
      </c>
      <c r="S39" s="63">
        <f t="shared" si="1"/>
        <v>15173281294.012403</v>
      </c>
    </row>
    <row r="40" spans="1:19" x14ac:dyDescent="0.2">
      <c r="A40" s="58" t="s">
        <v>37</v>
      </c>
      <c r="B40" s="59">
        <v>2021</v>
      </c>
      <c r="C40" s="63">
        <f t="shared" si="1"/>
        <v>971218126.33247685</v>
      </c>
      <c r="D40" s="63">
        <f t="shared" si="1"/>
        <v>707896127.48594737</v>
      </c>
      <c r="E40" s="63">
        <f t="shared" si="1"/>
        <v>3343983607.3816271</v>
      </c>
      <c r="F40" s="63">
        <f t="shared" si="1"/>
        <v>330609959.8834914</v>
      </c>
      <c r="G40" s="63">
        <f t="shared" si="1"/>
        <v>750295832.10698485</v>
      </c>
      <c r="H40" s="63">
        <f t="shared" si="1"/>
        <v>1488631241.4305804</v>
      </c>
      <c r="I40" s="63">
        <f t="shared" si="1"/>
        <v>376775680.96322942</v>
      </c>
      <c r="J40" s="63">
        <f t="shared" si="1"/>
        <v>409424965.69473076</v>
      </c>
      <c r="K40" s="63">
        <f t="shared" si="1"/>
        <v>562492061.57473123</v>
      </c>
      <c r="L40" s="63">
        <f t="shared" si="1"/>
        <v>1743348286.6678159</v>
      </c>
      <c r="M40" s="63">
        <f t="shared" si="1"/>
        <v>177525611.59100071</v>
      </c>
      <c r="N40" s="63">
        <f t="shared" si="1"/>
        <v>478584647.6584183</v>
      </c>
      <c r="O40" s="63">
        <f t="shared" si="1"/>
        <v>666804681.31955886</v>
      </c>
      <c r="P40" s="63">
        <f t="shared" si="1"/>
        <v>415918726.46354735</v>
      </c>
      <c r="Q40" s="63">
        <f t="shared" si="1"/>
        <v>399215493.74334669</v>
      </c>
      <c r="R40" s="63">
        <f t="shared" si="1"/>
        <v>2430468305.5820789</v>
      </c>
      <c r="S40" s="63">
        <f t="shared" si="1"/>
        <v>15250787411.594942</v>
      </c>
    </row>
    <row r="41" spans="1:19" x14ac:dyDescent="0.2">
      <c r="A41" s="58" t="s">
        <v>37</v>
      </c>
      <c r="B41" s="59">
        <v>2022</v>
      </c>
      <c r="C41" s="63">
        <f t="shared" si="1"/>
        <v>976659202.48867607</v>
      </c>
      <c r="D41" s="63">
        <f t="shared" si="1"/>
        <v>710356822.70425129</v>
      </c>
      <c r="E41" s="63">
        <f t="shared" si="1"/>
        <v>3363955179.4903827</v>
      </c>
      <c r="F41" s="63">
        <f t="shared" si="1"/>
        <v>333044086.36001056</v>
      </c>
      <c r="G41" s="63">
        <f t="shared" si="1"/>
        <v>755305351.1586529</v>
      </c>
      <c r="H41" s="63">
        <f t="shared" si="1"/>
        <v>1496128666.3238723</v>
      </c>
      <c r="I41" s="63">
        <f t="shared" si="1"/>
        <v>378689208.13254446</v>
      </c>
      <c r="J41" s="63">
        <f t="shared" si="1"/>
        <v>411195151.29852289</v>
      </c>
      <c r="K41" s="63">
        <f t="shared" si="1"/>
        <v>566307527.93050158</v>
      </c>
      <c r="L41" s="63">
        <f t="shared" si="1"/>
        <v>1750585984.8051987</v>
      </c>
      <c r="M41" s="63">
        <f t="shared" si="1"/>
        <v>178599287.16566482</v>
      </c>
      <c r="N41" s="63">
        <f t="shared" si="1"/>
        <v>480169918.28860754</v>
      </c>
      <c r="O41" s="63">
        <f t="shared" si="1"/>
        <v>669837121.25372469</v>
      </c>
      <c r="P41" s="63">
        <f t="shared" si="1"/>
        <v>418662328.81884414</v>
      </c>
      <c r="Q41" s="63">
        <f t="shared" si="1"/>
        <v>401159640.17158663</v>
      </c>
      <c r="R41" s="63">
        <f t="shared" si="1"/>
        <v>2441095900.6648273</v>
      </c>
      <c r="S41" s="63">
        <f t="shared" si="1"/>
        <v>15328689435.517469</v>
      </c>
    </row>
    <row r="42" spans="1:19" x14ac:dyDescent="0.2">
      <c r="A42" s="58" t="s">
        <v>37</v>
      </c>
      <c r="B42" s="59">
        <v>2023</v>
      </c>
      <c r="C42" s="63">
        <f t="shared" si="1"/>
        <v>982130761.30261707</v>
      </c>
      <c r="D42" s="63">
        <f t="shared" si="1"/>
        <v>712826071.46695578</v>
      </c>
      <c r="E42" s="63">
        <f t="shared" si="1"/>
        <v>3384046029.6038556</v>
      </c>
      <c r="F42" s="63">
        <f t="shared" si="1"/>
        <v>335496134.17110109</v>
      </c>
      <c r="G42" s="63">
        <f t="shared" si="1"/>
        <v>760348317.39215934</v>
      </c>
      <c r="H42" s="63">
        <f t="shared" si="1"/>
        <v>1503663851.6634495</v>
      </c>
      <c r="I42" s="63">
        <f t="shared" si="1"/>
        <v>380612453.51461232</v>
      </c>
      <c r="J42" s="63">
        <f t="shared" si="1"/>
        <v>412972990.45872813</v>
      </c>
      <c r="K42" s="63">
        <f t="shared" si="1"/>
        <v>570148875.15554368</v>
      </c>
      <c r="L42" s="63">
        <f t="shared" si="1"/>
        <v>1757853731.0257604</v>
      </c>
      <c r="M42" s="63">
        <f t="shared" si="1"/>
        <v>179679456.33429152</v>
      </c>
      <c r="N42" s="63">
        <f t="shared" si="1"/>
        <v>481760439.99190003</v>
      </c>
      <c r="O42" s="63">
        <f t="shared" si="1"/>
        <v>672883351.87084746</v>
      </c>
      <c r="P42" s="63">
        <f t="shared" si="1"/>
        <v>421424029.31063986</v>
      </c>
      <c r="Q42" s="63">
        <f t="shared" si="1"/>
        <v>403113254.43209678</v>
      </c>
      <c r="R42" s="63">
        <f t="shared" si="1"/>
        <v>2451769966.5355234</v>
      </c>
      <c r="S42" s="63">
        <f t="shared" si="1"/>
        <v>15406989388.095575</v>
      </c>
    </row>
    <row r="43" spans="1:19" x14ac:dyDescent="0.2">
      <c r="A43" s="58" t="s">
        <v>37</v>
      </c>
      <c r="B43" s="59">
        <v>2024</v>
      </c>
      <c r="C43" s="63">
        <f t="shared" si="1"/>
        <v>987632973.54794753</v>
      </c>
      <c r="D43" s="63">
        <f t="shared" si="1"/>
        <v>715303903.50676441</v>
      </c>
      <c r="E43" s="63">
        <f t="shared" si="1"/>
        <v>3404256870.0967317</v>
      </c>
      <c r="F43" s="63">
        <f t="shared" si="1"/>
        <v>337966235.26316589</v>
      </c>
      <c r="G43" s="63">
        <f t="shared" si="1"/>
        <v>765424954.12514424</v>
      </c>
      <c r="H43" s="63">
        <f t="shared" si="1"/>
        <v>1511236987.6281166</v>
      </c>
      <c r="I43" s="63">
        <f t="shared" si="1"/>
        <v>382545466.46523041</v>
      </c>
      <c r="J43" s="63">
        <f t="shared" si="1"/>
        <v>414758516.26618487</v>
      </c>
      <c r="K43" s="63">
        <f t="shared" si="1"/>
        <v>574016278.803599</v>
      </c>
      <c r="L43" s="63">
        <f t="shared" si="1"/>
        <v>1765151650.0773542</v>
      </c>
      <c r="M43" s="63">
        <f t="shared" si="1"/>
        <v>180766158.37016177</v>
      </c>
      <c r="N43" s="63">
        <f t="shared" si="1"/>
        <v>483356230.16202533</v>
      </c>
      <c r="O43" s="63">
        <f t="shared" si="1"/>
        <v>675943435.88707018</v>
      </c>
      <c r="P43" s="63">
        <f t="shared" si="1"/>
        <v>424203947.32305151</v>
      </c>
      <c r="Q43" s="63">
        <f t="shared" si="1"/>
        <v>405076382.63243705</v>
      </c>
      <c r="R43" s="63">
        <f t="shared" si="1"/>
        <v>2462490706.3948088</v>
      </c>
      <c r="S43" s="63">
        <f t="shared" si="1"/>
        <v>15485689301.974974</v>
      </c>
    </row>
    <row r="44" spans="1:19" x14ac:dyDescent="0.2">
      <c r="A44" s="58" t="s">
        <v>37</v>
      </c>
      <c r="B44" s="59">
        <v>2025</v>
      </c>
      <c r="C44" s="63">
        <f t="shared" si="1"/>
        <v>993166010.95504415</v>
      </c>
      <c r="D44" s="63">
        <f t="shared" si="1"/>
        <v>717790348.65973377</v>
      </c>
      <c r="E44" s="63">
        <f t="shared" si="1"/>
        <v>3424588417.5982757</v>
      </c>
      <c r="F44" s="63">
        <f t="shared" si="1"/>
        <v>340454522.55406749</v>
      </c>
      <c r="G44" s="63">
        <f t="shared" si="1"/>
        <v>770535486.16627824</v>
      </c>
      <c r="H44" s="63">
        <f t="shared" si="1"/>
        <v>1518848265.3545051</v>
      </c>
      <c r="I44" s="63">
        <f t="shared" si="1"/>
        <v>384488296.59085876</v>
      </c>
      <c r="J44" s="63">
        <f t="shared" si="1"/>
        <v>416551761.95480275</v>
      </c>
      <c r="K44" s="63">
        <f t="shared" si="1"/>
        <v>577909915.61921585</v>
      </c>
      <c r="L44" s="63">
        <f t="shared" si="1"/>
        <v>1772479867.2257371</v>
      </c>
      <c r="M44" s="63">
        <f t="shared" si="1"/>
        <v>181859432.78408158</v>
      </c>
      <c r="N44" s="63">
        <f t="shared" si="1"/>
        <v>484957306.25032842</v>
      </c>
      <c r="O44" s="63">
        <f t="shared" si="1"/>
        <v>679017436.30375123</v>
      </c>
      <c r="P44" s="63">
        <f t="shared" si="1"/>
        <v>427002203.02771193</v>
      </c>
      <c r="Q44" s="63">
        <f t="shared" si="1"/>
        <v>407049071.10470736</v>
      </c>
      <c r="R44" s="63">
        <f t="shared" si="1"/>
        <v>2473258324.3318496</v>
      </c>
      <c r="S44" s="63">
        <f t="shared" si="1"/>
        <v>15564791220.184265</v>
      </c>
    </row>
    <row r="45" spans="1:19" x14ac:dyDescent="0.2">
      <c r="A45" s="58" t="s">
        <v>37</v>
      </c>
      <c r="B45" s="59">
        <v>2026</v>
      </c>
      <c r="C45" s="63">
        <f t="shared" si="1"/>
        <v>998730046.21637237</v>
      </c>
      <c r="D45" s="63">
        <f t="shared" si="1"/>
        <v>720285436.86563277</v>
      </c>
      <c r="E45" s="63">
        <f t="shared" si="1"/>
        <v>3445041393.0177417</v>
      </c>
      <c r="F45" s="63">
        <f t="shared" si="1"/>
        <v>342961129.94028056</v>
      </c>
      <c r="G45" s="63">
        <f t="shared" si="1"/>
        <v>775680139.82521772</v>
      </c>
      <c r="H45" s="63">
        <f t="shared" si="1"/>
        <v>1526497876.9418979</v>
      </c>
      <c r="I45" s="63">
        <f t="shared" si="1"/>
        <v>386440993.74989343</v>
      </c>
      <c r="J45" s="63">
        <f t="shared" si="1"/>
        <v>418352760.90218115</v>
      </c>
      <c r="K45" s="63">
        <f t="shared" si="1"/>
        <v>581829963.54582691</v>
      </c>
      <c r="L45" s="63">
        <f t="shared" si="1"/>
        <v>1779838508.2567203</v>
      </c>
      <c r="M45" s="63">
        <f t="shared" si="1"/>
        <v>182959319.32581839</v>
      </c>
      <c r="N45" s="63">
        <f t="shared" si="1"/>
        <v>486563685.76596016</v>
      </c>
      <c r="O45" s="63">
        <f t="shared" si="1"/>
        <v>682105416.40876126</v>
      </c>
      <c r="P45" s="63">
        <f t="shared" si="1"/>
        <v>429818917.38896447</v>
      </c>
      <c r="Q45" s="63">
        <f t="shared" si="1"/>
        <v>409031366.40664113</v>
      </c>
      <c r="R45" s="63">
        <f t="shared" si="1"/>
        <v>2484073025.3282242</v>
      </c>
      <c r="S45" s="63">
        <f t="shared" si="1"/>
        <v>15644297196.187973</v>
      </c>
    </row>
    <row r="46" spans="1:19" x14ac:dyDescent="0.2">
      <c r="A46" s="58" t="s">
        <v>37</v>
      </c>
      <c r="B46" s="59">
        <v>2027</v>
      </c>
      <c r="C46" s="63">
        <f t="shared" si="1"/>
        <v>1004325252.9918762</v>
      </c>
      <c r="D46" s="63">
        <f t="shared" si="1"/>
        <v>722789198.16830277</v>
      </c>
      <c r="E46" s="63">
        <f t="shared" si="1"/>
        <v>3465616521.5699344</v>
      </c>
      <c r="F46" s="63">
        <f t="shared" si="1"/>
        <v>345486192.3040967</v>
      </c>
      <c r="G46" s="63">
        <f t="shared" si="1"/>
        <v>780859142.9226265</v>
      </c>
      <c r="H46" s="63">
        <f t="shared" si="1"/>
        <v>1534186015.457077</v>
      </c>
      <c r="I46" s="63">
        <f t="shared" si="1"/>
        <v>388403608.05394584</v>
      </c>
      <c r="J46" s="63">
        <f t="shared" si="1"/>
        <v>420161546.63023055</v>
      </c>
      <c r="K46" s="63">
        <f t="shared" si="1"/>
        <v>585776601.73388112</v>
      </c>
      <c r="L46" s="63">
        <f t="shared" si="1"/>
        <v>1787227699.4783287</v>
      </c>
      <c r="M46" s="63">
        <f t="shared" si="1"/>
        <v>184065857.98554641</v>
      </c>
      <c r="N46" s="63">
        <f t="shared" si="1"/>
        <v>488175386.2760691</v>
      </c>
      <c r="O46" s="63">
        <f t="shared" si="1"/>
        <v>685207439.77778649</v>
      </c>
      <c r="P46" s="63">
        <f t="shared" si="1"/>
        <v>432654212.16909224</v>
      </c>
      <c r="Q46" s="63">
        <f t="shared" si="1"/>
        <v>411023315.32270402</v>
      </c>
      <c r="R46" s="63">
        <f t="shared" si="1"/>
        <v>2494935015.2618241</v>
      </c>
      <c r="S46" s="63">
        <f t="shared" si="1"/>
        <v>15724209293.939856</v>
      </c>
    </row>
    <row r="47" spans="1:19" x14ac:dyDescent="0.2">
      <c r="A47" s="58" t="s">
        <v>37</v>
      </c>
      <c r="B47" s="59">
        <v>2028</v>
      </c>
      <c r="C47" s="63">
        <f t="shared" si="1"/>
        <v>1009951805.9143988</v>
      </c>
      <c r="D47" s="63">
        <f t="shared" si="1"/>
        <v>725301662.71601963</v>
      </c>
      <c r="E47" s="63">
        <f t="shared" si="1"/>
        <v>3486314532.8009238</v>
      </c>
      <c r="F47" s="63">
        <f t="shared" si="1"/>
        <v>348029845.5208829</v>
      </c>
      <c r="G47" s="63">
        <f t="shared" si="1"/>
        <v>786072724.80026424</v>
      </c>
      <c r="H47" s="63">
        <f t="shared" si="1"/>
        <v>1541912874.9391973</v>
      </c>
      <c r="I47" s="63">
        <f t="shared" si="1"/>
        <v>390376189.8691287</v>
      </c>
      <c r="J47" s="63">
        <f t="shared" si="1"/>
        <v>421978152.80579638</v>
      </c>
      <c r="K47" s="63">
        <f t="shared" si="1"/>
        <v>589750010.54903138</v>
      </c>
      <c r="L47" s="63">
        <f t="shared" si="1"/>
        <v>1794647567.7229681</v>
      </c>
      <c r="M47" s="63">
        <f t="shared" si="1"/>
        <v>185179088.99530056</v>
      </c>
      <c r="N47" s="63">
        <f t="shared" si="1"/>
        <v>489792425.40599346</v>
      </c>
      <c r="O47" s="63">
        <f t="shared" si="1"/>
        <v>688323570.27563739</v>
      </c>
      <c r="P47" s="63">
        <f t="shared" si="1"/>
        <v>435508209.93358153</v>
      </c>
      <c r="Q47" s="63">
        <f t="shared" si="1"/>
        <v>413024964.86519819</v>
      </c>
      <c r="R47" s="63">
        <f t="shared" si="1"/>
        <v>2505844500.9107733</v>
      </c>
      <c r="S47" s="63">
        <f t="shared" si="1"/>
        <v>15804529587.93648</v>
      </c>
    </row>
    <row r="48" spans="1:19" x14ac:dyDescent="0.2">
      <c r="A48" s="58" t="s">
        <v>37</v>
      </c>
      <c r="B48" s="59">
        <v>2029</v>
      </c>
      <c r="C48" s="63">
        <f t="shared" si="1"/>
        <v>1015609880.5951324</v>
      </c>
      <c r="D48" s="63">
        <f t="shared" si="1"/>
        <v>727822860.76185668</v>
      </c>
      <c r="E48" s="63">
        <f t="shared" si="1"/>
        <v>3507136160.6139131</v>
      </c>
      <c r="F48" s="63">
        <f t="shared" si="1"/>
        <v>350592226.46639287</v>
      </c>
      <c r="G48" s="63">
        <f t="shared" si="1"/>
        <v>791321116.33114243</v>
      </c>
      <c r="H48" s="63">
        <f t="shared" si="1"/>
        <v>1549678650.4046826</v>
      </c>
      <c r="I48" s="63">
        <f t="shared" si="1"/>
        <v>392358789.81734872</v>
      </c>
      <c r="J48" s="63">
        <f t="shared" si="1"/>
        <v>423802613.24128574</v>
      </c>
      <c r="K48" s="63">
        <f t="shared" si="1"/>
        <v>593750371.58037734</v>
      </c>
      <c r="L48" s="63">
        <f t="shared" si="1"/>
        <v>1802098240.3496032</v>
      </c>
      <c r="M48" s="63">
        <f t="shared" si="1"/>
        <v>186299052.8304393</v>
      </c>
      <c r="N48" s="63">
        <f t="shared" si="1"/>
        <v>491414820.83945388</v>
      </c>
      <c r="O48" s="63">
        <f t="shared" si="1"/>
        <v>691453872.05756366</v>
      </c>
      <c r="P48" s="63">
        <f t="shared" si="1"/>
        <v>438381034.05642033</v>
      </c>
      <c r="Q48" s="63">
        <f t="shared" si="1"/>
        <v>415036362.27537191</v>
      </c>
      <c r="R48" s="63">
        <f t="shared" si="1"/>
        <v>2516801689.9573646</v>
      </c>
      <c r="S48" s="63">
        <f t="shared" si="1"/>
        <v>15885260163.271078</v>
      </c>
    </row>
    <row r="49" spans="1:19" x14ac:dyDescent="0.2">
      <c r="A49" s="58" t="s">
        <v>37</v>
      </c>
      <c r="B49" s="59">
        <v>2030</v>
      </c>
      <c r="C49" s="63">
        <f t="shared" si="1"/>
        <v>1021299653.6290994</v>
      </c>
      <c r="D49" s="63">
        <f t="shared" si="1"/>
        <v>730352822.66404915</v>
      </c>
      <c r="E49" s="63">
        <f t="shared" si="1"/>
        <v>3528082143.2952604</v>
      </c>
      <c r="F49" s="63">
        <f t="shared" si="1"/>
        <v>353173473.02413237</v>
      </c>
      <c r="G49" s="63">
        <f t="shared" si="1"/>
        <v>796604549.92974842</v>
      </c>
      <c r="H49" s="63">
        <f t="shared" si="1"/>
        <v>1557483537.8521485</v>
      </c>
      <c r="I49" s="63">
        <f t="shared" si="1"/>
        <v>394351458.77760553</v>
      </c>
      <c r="J49" s="63">
        <f t="shared" si="1"/>
        <v>425634961.89529669</v>
      </c>
      <c r="K49" s="63">
        <f t="shared" si="1"/>
        <v>597777867.64876425</v>
      </c>
      <c r="L49" s="63">
        <f t="shared" si="1"/>
        <v>1809579845.2459426</v>
      </c>
      <c r="M49" s="63">
        <f t="shared" si="1"/>
        <v>187425790.21111616</v>
      </c>
      <c r="N49" s="63">
        <f t="shared" si="1"/>
        <v>493042590.31874669</v>
      </c>
      <c r="O49" s="63">
        <f t="shared" si="1"/>
        <v>694598409.570575</v>
      </c>
      <c r="P49" s="63">
        <f t="shared" si="1"/>
        <v>441272808.72543138</v>
      </c>
      <c r="Q49" s="63">
        <f t="shared" si="1"/>
        <v>417057555.02453434</v>
      </c>
      <c r="R49" s="63">
        <f t="shared" si="1"/>
        <v>2527806790.9920139</v>
      </c>
      <c r="S49" s="63">
        <f t="shared" si="1"/>
        <v>15966403115.687675</v>
      </c>
    </row>
    <row r="50" spans="1:19" x14ac:dyDescent="0.2">
      <c r="A50" s="58" t="s">
        <v>37</v>
      </c>
      <c r="B50" s="59">
        <v>2031</v>
      </c>
      <c r="C50" s="63">
        <f t="shared" si="1"/>
        <v>1027021302.6006647</v>
      </c>
      <c r="D50" s="63">
        <f t="shared" si="1"/>
        <v>732891578.88635933</v>
      </c>
      <c r="E50" s="63">
        <f t="shared" si="1"/>
        <v>3549153223.540659</v>
      </c>
      <c r="F50" s="63">
        <f t="shared" si="1"/>
        <v>355773724.09277904</v>
      </c>
      <c r="G50" s="63">
        <f t="shared" si="1"/>
        <v>801923259.56233704</v>
      </c>
      <c r="H50" s="63">
        <f t="shared" si="1"/>
        <v>1565327734.267349</v>
      </c>
      <c r="I50" s="63">
        <f t="shared" si="1"/>
        <v>396354247.88729757</v>
      </c>
      <c r="J50" s="63">
        <f t="shared" si="1"/>
        <v>427475232.87325037</v>
      </c>
      <c r="K50" s="63">
        <f t="shared" si="1"/>
        <v>601832682.81513786</v>
      </c>
      <c r="L50" s="63">
        <f t="shared" si="1"/>
        <v>1817092510.8306351</v>
      </c>
      <c r="M50" s="63">
        <f t="shared" si="1"/>
        <v>188559342.10376036</v>
      </c>
      <c r="N50" s="63">
        <f t="shared" si="1"/>
        <v>494675751.64493823</v>
      </c>
      <c r="O50" s="63">
        <f t="shared" si="1"/>
        <v>697757247.55476785</v>
      </c>
      <c r="P50" s="63">
        <f t="shared" si="1"/>
        <v>444183658.9476409</v>
      </c>
      <c r="Q50" s="63">
        <f t="shared" si="1"/>
        <v>419088590.81517601</v>
      </c>
      <c r="R50" s="63">
        <f t="shared" si="1"/>
        <v>2538860013.5172305</v>
      </c>
      <c r="S50" s="63">
        <f t="shared" si="1"/>
        <v>16047960551.635498</v>
      </c>
    </row>
    <row r="51" spans="1:19" x14ac:dyDescent="0.2">
      <c r="A51" s="58" t="s">
        <v>37</v>
      </c>
      <c r="B51" s="59">
        <v>2032</v>
      </c>
      <c r="C51" s="63">
        <f t="shared" si="1"/>
        <v>1032775006.0890778</v>
      </c>
      <c r="D51" s="63">
        <f t="shared" si="1"/>
        <v>735439159.99844372</v>
      </c>
      <c r="E51" s="63">
        <f t="shared" si="1"/>
        <v>3570350148.4814682</v>
      </c>
      <c r="F51" s="63">
        <f t="shared" si="1"/>
        <v>358393119.59365642</v>
      </c>
      <c r="G51" s="63">
        <f t="shared" si="1"/>
        <v>807277480.75729156</v>
      </c>
      <c r="H51" s="63">
        <f t="shared" si="1"/>
        <v>1573211437.6281478</v>
      </c>
      <c r="I51" s="63">
        <f t="shared" si="1"/>
        <v>398367208.54353428</v>
      </c>
      <c r="J51" s="63">
        <f t="shared" si="1"/>
        <v>429323460.42802566</v>
      </c>
      <c r="K51" s="63">
        <f t="shared" si="1"/>
        <v>605915002.38895655</v>
      </c>
      <c r="L51" s="63">
        <f t="shared" si="1"/>
        <v>1824636366.0554729</v>
      </c>
      <c r="M51" s="63">
        <f t="shared" si="1"/>
        <v>189699749.72256619</v>
      </c>
      <c r="N51" s="63">
        <f t="shared" si="1"/>
        <v>496314322.67805922</v>
      </c>
      <c r="O51" s="63">
        <f t="shared" si="1"/>
        <v>700930451.04465854</v>
      </c>
      <c r="P51" s="63">
        <f t="shared" si="1"/>
        <v>447113710.5546822</v>
      </c>
      <c r="Q51" s="63">
        <f t="shared" si="1"/>
        <v>421129517.58209461</v>
      </c>
      <c r="R51" s="63">
        <f t="shared" si="1"/>
        <v>2549961567.9516053</v>
      </c>
      <c r="S51" s="63">
        <f t="shared" si="1"/>
        <v>16129934588.323648</v>
      </c>
    </row>
    <row r="52" spans="1:19" x14ac:dyDescent="0.2">
      <c r="A52" s="58" t="s">
        <v>37</v>
      </c>
      <c r="B52" s="59">
        <v>2033</v>
      </c>
      <c r="C52" s="63">
        <f t="shared" ref="C52:S66" si="2">C51*C$83</f>
        <v>1038560943.6740464</v>
      </c>
      <c r="D52" s="63">
        <f t="shared" si="2"/>
        <v>737995596.67622113</v>
      </c>
      <c r="E52" s="63">
        <f t="shared" si="2"/>
        <v>3591673669.7112083</v>
      </c>
      <c r="F52" s="63">
        <f t="shared" si="2"/>
        <v>361031800.47826332</v>
      </c>
      <c r="G52" s="63">
        <f t="shared" si="2"/>
        <v>812667450.6155535</v>
      </c>
      <c r="H52" s="63">
        <f t="shared" si="2"/>
        <v>1581134846.9095154</v>
      </c>
      <c r="I52" s="63">
        <f t="shared" si="2"/>
        <v>400390392.40445507</v>
      </c>
      <c r="J52" s="63">
        <f t="shared" si="2"/>
        <v>431179678.96059698</v>
      </c>
      <c r="K52" s="63">
        <f t="shared" si="2"/>
        <v>610025012.93665993</v>
      </c>
      <c r="L52" s="63">
        <f t="shared" si="2"/>
        <v>1832211540.4076054</v>
      </c>
      <c r="M52" s="63">
        <f t="shared" si="2"/>
        <v>190847054.53099158</v>
      </c>
      <c r="N52" s="63">
        <f t="shared" si="2"/>
        <v>497958321.33730024</v>
      </c>
      <c r="O52" s="63">
        <f t="shared" si="2"/>
        <v>704118085.37052202</v>
      </c>
      <c r="P52" s="63">
        <f t="shared" si="2"/>
        <v>450063090.20823532</v>
      </c>
      <c r="Q52" s="63">
        <f t="shared" si="2"/>
        <v>423180383.4935264</v>
      </c>
      <c r="R52" s="63">
        <f t="shared" si="2"/>
        <v>2561111665.6338172</v>
      </c>
      <c r="S52" s="63">
        <f t="shared" si="2"/>
        <v>16212327353.776075</v>
      </c>
    </row>
    <row r="53" spans="1:19" x14ac:dyDescent="0.2">
      <c r="A53" s="58" t="s">
        <v>37</v>
      </c>
      <c r="B53" s="59">
        <v>2034</v>
      </c>
      <c r="C53" s="63">
        <f t="shared" si="2"/>
        <v>1044379295.9413415</v>
      </c>
      <c r="D53" s="63">
        <f t="shared" si="2"/>
        <v>740560919.70224178</v>
      </c>
      <c r="E53" s="63">
        <f t="shared" si="2"/>
        <v>3613124543.3122077</v>
      </c>
      <c r="F53" s="63">
        <f t="shared" si="2"/>
        <v>363689908.73585856</v>
      </c>
      <c r="G53" s="63">
        <f t="shared" si="2"/>
        <v>818093407.82112229</v>
      </c>
      <c r="H53" s="63">
        <f t="shared" si="2"/>
        <v>1589098162.088551</v>
      </c>
      <c r="I53" s="63">
        <f t="shared" si="2"/>
        <v>402423851.39055508</v>
      </c>
      <c r="J53" s="63">
        <f t="shared" si="2"/>
        <v>433043923.02067435</v>
      </c>
      <c r="K53" s="63">
        <f t="shared" si="2"/>
        <v>614162902.29019523</v>
      </c>
      <c r="L53" s="63">
        <f t="shared" si="2"/>
        <v>1839818163.9117625</v>
      </c>
      <c r="M53" s="63">
        <f t="shared" si="2"/>
        <v>192001298.24326563</v>
      </c>
      <c r="N53" s="63">
        <f t="shared" si="2"/>
        <v>499607765.60120767</v>
      </c>
      <c r="O53" s="63">
        <f t="shared" si="2"/>
        <v>707320216.15973687</v>
      </c>
      <c r="P53" s="63">
        <f t="shared" si="2"/>
        <v>453031925.40550238</v>
      </c>
      <c r="Q53" s="63">
        <f t="shared" si="2"/>
        <v>425241236.95228285</v>
      </c>
      <c r="R53" s="63">
        <f t="shared" si="2"/>
        <v>2572310518.8266554</v>
      </c>
      <c r="S53" s="63">
        <f t="shared" si="2"/>
        <v>16295140986.886814</v>
      </c>
    </row>
    <row r="54" spans="1:19" x14ac:dyDescent="0.2">
      <c r="A54" s="58" t="s">
        <v>37</v>
      </c>
      <c r="B54" s="59">
        <v>2035</v>
      </c>
      <c r="C54" s="63">
        <f t="shared" si="2"/>
        <v>1050230244.4884337</v>
      </c>
      <c r="D54" s="63">
        <f t="shared" si="2"/>
        <v>743135159.96605825</v>
      </c>
      <c r="E54" s="63">
        <f t="shared" si="2"/>
        <v>3634703529.8824129</v>
      </c>
      <c r="F54" s="63">
        <f t="shared" si="2"/>
        <v>366367587.40110135</v>
      </c>
      <c r="G54" s="63">
        <f t="shared" si="2"/>
        <v>823555592.65162468</v>
      </c>
      <c r="H54" s="63">
        <f t="shared" si="2"/>
        <v>1597101584.1495295</v>
      </c>
      <c r="I54" s="63">
        <f t="shared" si="2"/>
        <v>404467637.68601763</v>
      </c>
      <c r="J54" s="63">
        <f t="shared" si="2"/>
        <v>434916227.30734658</v>
      </c>
      <c r="K54" s="63">
        <f t="shared" si="2"/>
        <v>618328859.55560136</v>
      </c>
      <c r="L54" s="63">
        <f t="shared" si="2"/>
        <v>1847456367.1324849</v>
      </c>
      <c r="M54" s="63">
        <f t="shared" si="2"/>
        <v>193162522.8259052</v>
      </c>
      <c r="N54" s="63">
        <f t="shared" si="2"/>
        <v>501262673.50788033</v>
      </c>
      <c r="O54" s="63">
        <f t="shared" si="2"/>
        <v>710536909.33813643</v>
      </c>
      <c r="P54" s="63">
        <f t="shared" si="2"/>
        <v>456020344.4847191</v>
      </c>
      <c r="Q54" s="63">
        <f t="shared" si="2"/>
        <v>427312126.59689319</v>
      </c>
      <c r="R54" s="63">
        <f t="shared" si="2"/>
        <v>2583558340.7210608</v>
      </c>
      <c r="S54" s="63">
        <f t="shared" si="2"/>
        <v>16378377637.47551</v>
      </c>
    </row>
    <row r="55" spans="1:19" x14ac:dyDescent="0.2">
      <c r="A55" s="58" t="s">
        <v>37</v>
      </c>
      <c r="B55" s="59">
        <v>2036</v>
      </c>
      <c r="C55" s="63">
        <f t="shared" si="2"/>
        <v>1056113971.930161</v>
      </c>
      <c r="D55" s="63">
        <f t="shared" si="2"/>
        <v>745718348.46459734</v>
      </c>
      <c r="E55" s="63">
        <f t="shared" si="2"/>
        <v>3656411394.5623584</v>
      </c>
      <c r="F55" s="63">
        <f t="shared" si="2"/>
        <v>369064980.56174827</v>
      </c>
      <c r="G55" s="63">
        <f t="shared" si="2"/>
        <v>829054246.98895526</v>
      </c>
      <c r="H55" s="63">
        <f t="shared" si="2"/>
        <v>1605145315.0889738</v>
      </c>
      <c r="I55" s="63">
        <f t="shared" si="2"/>
        <v>406521803.74005336</v>
      </c>
      <c r="J55" s="63">
        <f t="shared" si="2"/>
        <v>436796626.66972715</v>
      </c>
      <c r="K55" s="63">
        <f t="shared" si="2"/>
        <v>622523075.12165129</v>
      </c>
      <c r="L55" s="63">
        <f t="shared" si="2"/>
        <v>1855126281.1763666</v>
      </c>
      <c r="M55" s="63">
        <f t="shared" si="2"/>
        <v>194330770.49924085</v>
      </c>
      <c r="N55" s="63">
        <f t="shared" si="2"/>
        <v>502923063.15516657</v>
      </c>
      <c r="O55" s="63">
        <f t="shared" si="2"/>
        <v>713768231.13136649</v>
      </c>
      <c r="P55" s="63">
        <f t="shared" si="2"/>
        <v>459028476.63070261</v>
      </c>
      <c r="Q55" s="63">
        <f t="shared" si="2"/>
        <v>429393101.30275232</v>
      </c>
      <c r="R55" s="63">
        <f t="shared" si="2"/>
        <v>2594855345.4401841</v>
      </c>
      <c r="S55" s="63">
        <f t="shared" si="2"/>
        <v>16462039466.343227</v>
      </c>
    </row>
    <row r="56" spans="1:19" x14ac:dyDescent="0.2">
      <c r="A56" s="58" t="s">
        <v>37</v>
      </c>
      <c r="B56" s="59">
        <v>2037</v>
      </c>
      <c r="C56" s="63">
        <f t="shared" si="2"/>
        <v>1062030661.9044284</v>
      </c>
      <c r="D56" s="63">
        <f t="shared" si="2"/>
        <v>748310516.30253315</v>
      </c>
      <c r="E56" s="63">
        <f t="shared" si="2"/>
        <v>3678248907.062295</v>
      </c>
      <c r="F56" s="63">
        <f t="shared" si="2"/>
        <v>371782233.36640662</v>
      </c>
      <c r="G56" s="63">
        <f t="shared" si="2"/>
        <v>834589614.32998729</v>
      </c>
      <c r="H56" s="63">
        <f t="shared" si="2"/>
        <v>1613229557.9207537</v>
      </c>
      <c r="I56" s="63">
        <f t="shared" si="2"/>
        <v>408586402.26824617</v>
      </c>
      <c r="J56" s="63">
        <f t="shared" si="2"/>
        <v>438685156.10760278</v>
      </c>
      <c r="K56" s="63">
        <f t="shared" si="2"/>
        <v>626745740.66855299</v>
      </c>
      <c r="L56" s="63">
        <f t="shared" si="2"/>
        <v>1862828037.6943045</v>
      </c>
      <c r="M56" s="63">
        <f t="shared" si="2"/>
        <v>195506083.73895183</v>
      </c>
      <c r="N56" s="63">
        <f t="shared" si="2"/>
        <v>504588952.70086241</v>
      </c>
      <c r="O56" s="63">
        <f t="shared" si="2"/>
        <v>717014248.06624806</v>
      </c>
      <c r="P56" s="63">
        <f t="shared" si="2"/>
        <v>462056451.88043612</v>
      </c>
      <c r="Q56" s="63">
        <f t="shared" si="2"/>
        <v>431484210.18327409</v>
      </c>
      <c r="R56" s="63">
        <f t="shared" si="2"/>
        <v>2606201748.0434632</v>
      </c>
      <c r="S56" s="63">
        <f t="shared" si="2"/>
        <v>16546128645.328547</v>
      </c>
    </row>
    <row r="57" spans="1:19" x14ac:dyDescent="0.2">
      <c r="A57" s="58" t="s">
        <v>37</v>
      </c>
      <c r="B57" s="59">
        <v>2038</v>
      </c>
      <c r="C57" s="63">
        <f t="shared" si="2"/>
        <v>1067980499.0779394</v>
      </c>
      <c r="D57" s="63">
        <f t="shared" si="2"/>
        <v>750911694.69266176</v>
      </c>
      <c r="E57" s="63">
        <f t="shared" si="2"/>
        <v>3700216841.6894827</v>
      </c>
      <c r="F57" s="63">
        <f t="shared" si="2"/>
        <v>374519492.03234494</v>
      </c>
      <c r="G57" s="63">
        <f t="shared" si="2"/>
        <v>840161939.79735601</v>
      </c>
      <c r="H57" s="63">
        <f t="shared" si="2"/>
        <v>1621354516.6812093</v>
      </c>
      <c r="I57" s="63">
        <f t="shared" si="2"/>
        <v>410661486.25390625</v>
      </c>
      <c r="J57" s="63">
        <f t="shared" si="2"/>
        <v>440581850.77208495</v>
      </c>
      <c r="K57" s="63">
        <f t="shared" si="2"/>
        <v>630997049.17670965</v>
      </c>
      <c r="L57" s="63">
        <f t="shared" si="2"/>
        <v>1870561768.8837585</v>
      </c>
      <c r="M57" s="63">
        <f t="shared" si="2"/>
        <v>196688505.27761048</v>
      </c>
      <c r="N57" s="63">
        <f t="shared" si="2"/>
        <v>506260360.36290997</v>
      </c>
      <c r="O57" s="63">
        <f t="shared" si="2"/>
        <v>720275026.9721477</v>
      </c>
      <c r="P57" s="63">
        <f t="shared" si="2"/>
        <v>465104401.12868989</v>
      </c>
      <c r="Q57" s="63">
        <f t="shared" si="2"/>
        <v>433585502.5910508</v>
      </c>
      <c r="R57" s="63">
        <f t="shared" si="2"/>
        <v>2617597764.5307155</v>
      </c>
      <c r="S57" s="63">
        <f t="shared" si="2"/>
        <v>16630647357.363939</v>
      </c>
    </row>
    <row r="58" spans="1:19" x14ac:dyDescent="0.2">
      <c r="A58" s="58" t="s">
        <v>37</v>
      </c>
      <c r="B58" s="59">
        <v>2039</v>
      </c>
      <c r="C58" s="63">
        <f t="shared" si="2"/>
        <v>1073963669.1519599</v>
      </c>
      <c r="D58" s="63">
        <f t="shared" si="2"/>
        <v>753521914.95627725</v>
      </c>
      <c r="E58" s="63">
        <f t="shared" si="2"/>
        <v>3722315977.3756466</v>
      </c>
      <c r="F58" s="63">
        <f t="shared" si="2"/>
        <v>377276903.85336119</v>
      </c>
      <c r="G58" s="63">
        <f t="shared" si="2"/>
        <v>845771470.15031302</v>
      </c>
      <c r="H58" s="63">
        <f t="shared" si="2"/>
        <v>1629520396.4343007</v>
      </c>
      <c r="I58" s="63">
        <f t="shared" si="2"/>
        <v>412747108.94942951</v>
      </c>
      <c r="J58" s="63">
        <f t="shared" si="2"/>
        <v>442486745.96626407</v>
      </c>
      <c r="K58" s="63">
        <f t="shared" si="2"/>
        <v>635277194.93553865</v>
      </c>
      <c r="L58" s="63">
        <f t="shared" si="2"/>
        <v>1878327607.4910207</v>
      </c>
      <c r="M58" s="63">
        <f t="shared" si="2"/>
        <v>197878078.10623589</v>
      </c>
      <c r="N58" s="63">
        <f t="shared" si="2"/>
        <v>507937304.41959679</v>
      </c>
      <c r="O58" s="63">
        <f t="shared" si="2"/>
        <v>723550634.98235285</v>
      </c>
      <c r="P58" s="63">
        <f t="shared" si="2"/>
        <v>468172456.13367993</v>
      </c>
      <c r="Q58" s="63">
        <f t="shared" si="2"/>
        <v>435697028.11901772</v>
      </c>
      <c r="R58" s="63">
        <f t="shared" si="2"/>
        <v>2629043611.8462505</v>
      </c>
      <c r="S58" s="63">
        <f t="shared" si="2"/>
        <v>16715597796.532442</v>
      </c>
    </row>
    <row r="59" spans="1:19" x14ac:dyDescent="0.2">
      <c r="A59" s="58" t="s">
        <v>37</v>
      </c>
      <c r="B59" s="59">
        <v>2040</v>
      </c>
      <c r="C59" s="63">
        <f t="shared" si="2"/>
        <v>1079980358.868114</v>
      </c>
      <c r="D59" s="63">
        <f t="shared" si="2"/>
        <v>756141208.52354848</v>
      </c>
      <c r="E59" s="63">
        <f t="shared" si="2"/>
        <v>3744547097.7045951</v>
      </c>
      <c r="F59" s="63">
        <f t="shared" si="2"/>
        <v>380054617.20770866</v>
      </c>
      <c r="G59" s="63">
        <f t="shared" si="2"/>
        <v>851418453.79565358</v>
      </c>
      <c r="H59" s="63">
        <f t="shared" si="2"/>
        <v>1637727403.2767828</v>
      </c>
      <c r="I59" s="63">
        <f t="shared" si="2"/>
        <v>414843323.87766433</v>
      </c>
      <c r="J59" s="63">
        <f t="shared" si="2"/>
        <v>444399877.14586669</v>
      </c>
      <c r="K59" s="63">
        <f t="shared" si="2"/>
        <v>639586373.55235124</v>
      </c>
      <c r="L59" s="63">
        <f t="shared" si="2"/>
        <v>1886125686.8134933</v>
      </c>
      <c r="M59" s="63">
        <f t="shared" si="2"/>
        <v>199074845.47585702</v>
      </c>
      <c r="N59" s="63">
        <f t="shared" si="2"/>
        <v>509619803.2097556</v>
      </c>
      <c r="O59" s="63">
        <f t="shared" si="2"/>
        <v>726841139.53545451</v>
      </c>
      <c r="P59" s="63">
        <f t="shared" si="2"/>
        <v>471260749.52276355</v>
      </c>
      <c r="Q59" s="63">
        <f t="shared" si="2"/>
        <v>437818836.60162359</v>
      </c>
      <c r="R59" s="63">
        <f t="shared" si="2"/>
        <v>2640539507.8830009</v>
      </c>
      <c r="S59" s="63">
        <f t="shared" si="2"/>
        <v>16800982168.124611</v>
      </c>
    </row>
    <row r="60" spans="1:19" x14ac:dyDescent="0.2">
      <c r="A60" s="58" t="s">
        <v>37</v>
      </c>
      <c r="B60" s="59">
        <v>2041</v>
      </c>
      <c r="C60" s="63">
        <f t="shared" si="2"/>
        <v>1086030756.0142121</v>
      </c>
      <c r="D60" s="63">
        <f t="shared" si="2"/>
        <v>758769606.93389773</v>
      </c>
      <c r="E60" s="63">
        <f t="shared" si="2"/>
        <v>3766910990.9400039</v>
      </c>
      <c r="F60" s="63">
        <f t="shared" si="2"/>
        <v>382852781.56608027</v>
      </c>
      <c r="G60" s="63">
        <f t="shared" si="2"/>
        <v>857103140.79871678</v>
      </c>
      <c r="H60" s="63">
        <f t="shared" si="2"/>
        <v>1645975744.3434083</v>
      </c>
      <c r="I60" s="63">
        <f t="shared" si="2"/>
        <v>416950184.83328509</v>
      </c>
      <c r="J60" s="63">
        <f t="shared" si="2"/>
        <v>446321279.91991532</v>
      </c>
      <c r="K60" s="63">
        <f t="shared" si="2"/>
        <v>643924781.96129179</v>
      </c>
      <c r="L60" s="63">
        <f t="shared" si="2"/>
        <v>1893956140.701977</v>
      </c>
      <c r="M60" s="63">
        <f t="shared" si="2"/>
        <v>200278850.89908516</v>
      </c>
      <c r="N60" s="63">
        <f t="shared" si="2"/>
        <v>511307875.13296497</v>
      </c>
      <c r="O60" s="63">
        <f t="shared" si="2"/>
        <v>730146608.37673521</v>
      </c>
      <c r="P60" s="63">
        <f t="shared" si="2"/>
        <v>474369414.79817259</v>
      </c>
      <c r="Q60" s="63">
        <f t="shared" si="2"/>
        <v>439950978.11600685</v>
      </c>
      <c r="R60" s="63">
        <f t="shared" si="2"/>
        <v>2652085671.4866686</v>
      </c>
      <c r="S60" s="63">
        <f t="shared" si="2"/>
        <v>16886802688.695772</v>
      </c>
    </row>
    <row r="61" spans="1:19" x14ac:dyDescent="0.2">
      <c r="A61" s="58" t="s">
        <v>37</v>
      </c>
      <c r="B61" s="59">
        <v>2042</v>
      </c>
      <c r="C61" s="63">
        <f t="shared" si="2"/>
        <v>1092115049.4301126</v>
      </c>
      <c r="D61" s="63">
        <f t="shared" si="2"/>
        <v>761407141.8363806</v>
      </c>
      <c r="E61" s="63">
        <f t="shared" si="2"/>
        <v>3789408450.0533667</v>
      </c>
      <c r="F61" s="63">
        <f t="shared" si="2"/>
        <v>385671547.49965173</v>
      </c>
      <c r="G61" s="63">
        <f t="shared" si="2"/>
        <v>862825782.89445949</v>
      </c>
      <c r="H61" s="63">
        <f t="shared" si="2"/>
        <v>1654265627.812155</v>
      </c>
      <c r="I61" s="63">
        <f t="shared" si="2"/>
        <v>419067745.88417274</v>
      </c>
      <c r="J61" s="63">
        <f t="shared" si="2"/>
        <v>448250990.0513913</v>
      </c>
      <c r="K61" s="63">
        <f t="shared" si="2"/>
        <v>648292618.432338</v>
      </c>
      <c r="L61" s="63">
        <f t="shared" si="2"/>
        <v>1901819103.5629692</v>
      </c>
      <c r="M61" s="63">
        <f t="shared" si="2"/>
        <v>201490138.15169612</v>
      </c>
      <c r="N61" s="63">
        <f t="shared" si="2"/>
        <v>513001538.64975053</v>
      </c>
      <c r="O61" s="63">
        <f t="shared" si="2"/>
        <v>733467109.55956388</v>
      </c>
      <c r="P61" s="63">
        <f t="shared" si="2"/>
        <v>477498586.34278464</v>
      </c>
      <c r="Q61" s="63">
        <f t="shared" si="2"/>
        <v>442093502.98317742</v>
      </c>
      <c r="R61" s="63">
        <f t="shared" si="2"/>
        <v>2663682322.4598927</v>
      </c>
      <c r="S61" s="63">
        <f t="shared" si="2"/>
        <v>16973061586.12356</v>
      </c>
    </row>
    <row r="62" spans="1:19" x14ac:dyDescent="0.2">
      <c r="A62" s="58" t="s">
        <v>37</v>
      </c>
      <c r="B62" s="59">
        <v>2043</v>
      </c>
      <c r="C62" s="63">
        <f t="shared" si="2"/>
        <v>1098233429.0136156</v>
      </c>
      <c r="D62" s="63">
        <f t="shared" si="2"/>
        <v>764053844.99006677</v>
      </c>
      <c r="E62" s="63">
        <f t="shared" si="2"/>
        <v>3812040272.7521114</v>
      </c>
      <c r="F62" s="63">
        <f t="shared" si="2"/>
        <v>388511066.6881839</v>
      </c>
      <c r="G62" s="63">
        <f t="shared" si="2"/>
        <v>868586633.49860346</v>
      </c>
      <c r="H62" s="63">
        <f t="shared" si="2"/>
        <v>1662597262.9094791</v>
      </c>
      <c r="I62" s="63">
        <f t="shared" si="2"/>
        <v>421196061.37280226</v>
      </c>
      <c r="J62" s="63">
        <f t="shared" si="2"/>
        <v>450189043.4579004</v>
      </c>
      <c r="K62" s="63">
        <f t="shared" si="2"/>
        <v>652690082.58036172</v>
      </c>
      <c r="L62" s="63">
        <f t="shared" si="2"/>
        <v>1909714710.3609695</v>
      </c>
      <c r="M62" s="63">
        <f t="shared" si="2"/>
        <v>202708751.27422169</v>
      </c>
      <c r="N62" s="63">
        <f t="shared" si="2"/>
        <v>514700812.2817868</v>
      </c>
      <c r="O62" s="63">
        <f t="shared" si="2"/>
        <v>736802711.44679725</v>
      </c>
      <c r="P62" s="63">
        <f t="shared" si="2"/>
        <v>480648399.42593217</v>
      </c>
      <c r="Q62" s="63">
        <f t="shared" si="2"/>
        <v>444246461.76920438</v>
      </c>
      <c r="R62" s="63">
        <f t="shared" si="2"/>
        <v>2675329681.566433</v>
      </c>
      <c r="S62" s="63">
        <f t="shared" si="2"/>
        <v>17059761099.665754</v>
      </c>
    </row>
    <row r="63" spans="1:19" x14ac:dyDescent="0.2">
      <c r="A63" s="58" t="s">
        <v>37</v>
      </c>
      <c r="B63" s="59">
        <v>2044</v>
      </c>
      <c r="C63" s="63">
        <f t="shared" si="2"/>
        <v>1104386085.7263892</v>
      </c>
      <c r="D63" s="63">
        <f t="shared" si="2"/>
        <v>766709748.26442266</v>
      </c>
      <c r="E63" s="63">
        <f t="shared" si="2"/>
        <v>3834807261.5078855</v>
      </c>
      <c r="F63" s="63">
        <f t="shared" si="2"/>
        <v>391371491.92818481</v>
      </c>
      <c r="G63" s="63">
        <f t="shared" si="2"/>
        <v>874385947.71885765</v>
      </c>
      <c r="H63" s="63">
        <f t="shared" si="2"/>
        <v>1670970859.915597</v>
      </c>
      <c r="I63" s="63">
        <f t="shared" si="2"/>
        <v>423335185.91763717</v>
      </c>
      <c r="J63" s="63">
        <f t="shared" si="2"/>
        <v>452135476.21234149</v>
      </c>
      <c r="K63" s="63">
        <f t="shared" si="2"/>
        <v>657117375.37425208</v>
      </c>
      <c r="L63" s="63">
        <f t="shared" si="2"/>
        <v>1917643096.6207976</v>
      </c>
      <c r="M63" s="63">
        <f t="shared" si="2"/>
        <v>203934734.57355103</v>
      </c>
      <c r="N63" s="63">
        <f t="shared" si="2"/>
        <v>516405714.61209977</v>
      </c>
      <c r="O63" s="63">
        <f t="shared" si="2"/>
        <v>740153482.71218693</v>
      </c>
      <c r="P63" s="63">
        <f t="shared" si="2"/>
        <v>483818990.20925003</v>
      </c>
      <c r="Q63" s="63">
        <f t="shared" si="2"/>
        <v>446409905.28640932</v>
      </c>
      <c r="R63" s="63">
        <f t="shared" si="2"/>
        <v>2687027970.5353718</v>
      </c>
      <c r="S63" s="63">
        <f t="shared" si="2"/>
        <v>17146903480.018414</v>
      </c>
    </row>
    <row r="64" spans="1:19" x14ac:dyDescent="0.2">
      <c r="A64" s="58" t="s">
        <v>37</v>
      </c>
      <c r="B64" s="59">
        <v>2045</v>
      </c>
      <c r="C64" s="63">
        <f t="shared" si="2"/>
        <v>1110573211.5999305</v>
      </c>
      <c r="D64" s="63">
        <f t="shared" si="2"/>
        <v>769374883.63969529</v>
      </c>
      <c r="E64" s="63">
        <f t="shared" si="2"/>
        <v>3857710223.5850091</v>
      </c>
      <c r="F64" s="63">
        <f t="shared" si="2"/>
        <v>394252977.14113158</v>
      </c>
      <c r="G64" s="63">
        <f t="shared" si="2"/>
        <v>880223982.36621511</v>
      </c>
      <c r="H64" s="63">
        <f t="shared" si="2"/>
        <v>1679386630.1697919</v>
      </c>
      <c r="I64" s="63">
        <f t="shared" si="2"/>
        <v>425485174.41453135</v>
      </c>
      <c r="J64" s="63">
        <f t="shared" si="2"/>
        <v>454090324.54357773</v>
      </c>
      <c r="K64" s="63">
        <f t="shared" si="2"/>
        <v>661574699.14609957</v>
      </c>
      <c r="L64" s="63">
        <f t="shared" si="2"/>
        <v>1925604398.429919</v>
      </c>
      <c r="M64" s="63">
        <f t="shared" si="2"/>
        <v>205168132.62454149</v>
      </c>
      <c r="N64" s="63">
        <f t="shared" si="2"/>
        <v>518116264.28527009</v>
      </c>
      <c r="O64" s="63">
        <f t="shared" si="2"/>
        <v>743519492.34179342</v>
      </c>
      <c r="P64" s="63">
        <f t="shared" si="2"/>
        <v>487010495.75256139</v>
      </c>
      <c r="Q64" s="63">
        <f t="shared" si="2"/>
        <v>448583884.59456575</v>
      </c>
      <c r="R64" s="63">
        <f t="shared" si="2"/>
        <v>2698777412.0653367</v>
      </c>
      <c r="S64" s="63">
        <f t="shared" si="2"/>
        <v>17234490989.374298</v>
      </c>
    </row>
    <row r="65" spans="1:19" x14ac:dyDescent="0.2">
      <c r="A65" s="58" t="s">
        <v>37</v>
      </c>
      <c r="B65" s="59">
        <v>2046</v>
      </c>
      <c r="C65" s="63">
        <f t="shared" si="2"/>
        <v>1116794999.741559</v>
      </c>
      <c r="D65" s="63">
        <f t="shared" si="2"/>
        <v>772049283.20729697</v>
      </c>
      <c r="E65" s="63">
        <f t="shared" si="2"/>
        <v>3880749971.0690999</v>
      </c>
      <c r="F65" s="63">
        <f t="shared" si="2"/>
        <v>397155677.38175327</v>
      </c>
      <c r="G65" s="63">
        <f t="shared" si="2"/>
        <v>886100995.96632516</v>
      </c>
      <c r="H65" s="63">
        <f t="shared" si="2"/>
        <v>1687844786.075748</v>
      </c>
      <c r="I65" s="63">
        <f t="shared" si="2"/>
        <v>427646082.03813779</v>
      </c>
      <c r="J65" s="63">
        <f t="shared" si="2"/>
        <v>456053624.83711112</v>
      </c>
      <c r="K65" s="63">
        <f t="shared" si="2"/>
        <v>666062257.60044312</v>
      </c>
      <c r="L65" s="63">
        <f t="shared" si="2"/>
        <v>1933598752.4407809</v>
      </c>
      <c r="M65" s="63">
        <f t="shared" si="2"/>
        <v>206408990.27163935</v>
      </c>
      <c r="N65" s="63">
        <f t="shared" si="2"/>
        <v>519832480.00763696</v>
      </c>
      <c r="O65" s="63">
        <f t="shared" si="2"/>
        <v>746900809.63540637</v>
      </c>
      <c r="P65" s="63">
        <f t="shared" si="2"/>
        <v>490223054.01980281</v>
      </c>
      <c r="Q65" s="63">
        <f t="shared" si="2"/>
        <v>450768451.00210398</v>
      </c>
      <c r="R65" s="63">
        <f t="shared" si="2"/>
        <v>2710578229.8287387</v>
      </c>
      <c r="S65" s="63">
        <f t="shared" si="2"/>
        <v>17322525901.481594</v>
      </c>
    </row>
    <row r="66" spans="1:19" x14ac:dyDescent="0.2">
      <c r="A66" s="58" t="s">
        <v>37</v>
      </c>
      <c r="B66" s="59">
        <v>2047</v>
      </c>
      <c r="C66" s="63">
        <f t="shared" si="2"/>
        <v>1123051644.3404431</v>
      </c>
      <c r="D66" s="63">
        <f t="shared" si="2"/>
        <v>774732979.17019212</v>
      </c>
      <c r="E66" s="63">
        <f t="shared" si="2"/>
        <v>3903927320.8958669</v>
      </c>
      <c r="F66" s="63">
        <f t="shared" si="2"/>
        <v>400079748.84637433</v>
      </c>
      <c r="G66" s="63">
        <f t="shared" si="2"/>
        <v>892017248.77094209</v>
      </c>
      <c r="H66" s="63">
        <f t="shared" si="2"/>
        <v>1696345541.1069109</v>
      </c>
      <c r="I66" s="63">
        <f t="shared" si="2"/>
        <v>429817964.2433244</v>
      </c>
      <c r="J66" s="63">
        <f t="shared" si="2"/>
        <v>458025413.63575953</v>
      </c>
      <c r="K66" s="63">
        <f t="shared" si="2"/>
        <v>670580255.82357943</v>
      </c>
      <c r="L66" s="63">
        <f t="shared" si="2"/>
        <v>1941626295.873158</v>
      </c>
      <c r="M66" s="63">
        <f t="shared" si="2"/>
        <v>207657352.63051024</v>
      </c>
      <c r="N66" s="63">
        <f t="shared" si="2"/>
        <v>521554380.54750282</v>
      </c>
      <c r="O66" s="63">
        <f t="shared" si="2"/>
        <v>750297504.20797145</v>
      </c>
      <c r="P66" s="63">
        <f t="shared" si="2"/>
        <v>493456803.88498807</v>
      </c>
      <c r="Q66" s="63">
        <f t="shared" si="2"/>
        <v>452963656.06732219</v>
      </c>
      <c r="R66" s="63">
        <f t="shared" si="2"/>
        <v>2722430648.4760303</v>
      </c>
      <c r="S66" s="63">
        <f t="shared" si="2"/>
        <v>17411010501.702946</v>
      </c>
    </row>
    <row r="67" spans="1:19" x14ac:dyDescent="0.2">
      <c r="A67" s="58" t="s">
        <v>37</v>
      </c>
      <c r="B67" s="59">
        <v>2048</v>
      </c>
      <c r="C67" s="63">
        <f t="shared" ref="C67:S69" si="3">C66*C$83</f>
        <v>1129343340.6736615</v>
      </c>
      <c r="D67" s="63">
        <f t="shared" si="3"/>
        <v>777426003.84328485</v>
      </c>
      <c r="E67" s="63">
        <f t="shared" si="3"/>
        <v>3927243094.8800769</v>
      </c>
      <c r="F67" s="63">
        <f t="shared" si="3"/>
        <v>403025348.88131976</v>
      </c>
      <c r="G67" s="63">
        <f t="shared" si="3"/>
        <v>897973002.76944947</v>
      </c>
      <c r="H67" s="63">
        <f t="shared" si="3"/>
        <v>1704889109.8118761</v>
      </c>
      <c r="I67" s="63">
        <f t="shared" si="3"/>
        <v>432000876.76659721</v>
      </c>
      <c r="J67" s="63">
        <f t="shared" si="3"/>
        <v>460005727.64033711</v>
      </c>
      <c r="K67" s="63">
        <f t="shared" si="3"/>
        <v>675128900.29293573</v>
      </c>
      <c r="L67" s="63">
        <f t="shared" si="3"/>
        <v>1949687166.5165076</v>
      </c>
      <c r="M67" s="63">
        <f t="shared" si="3"/>
        <v>208913265.08967957</v>
      </c>
      <c r="N67" s="63">
        <f t="shared" si="3"/>
        <v>523281984.73533839</v>
      </c>
      <c r="O67" s="63">
        <f t="shared" si="3"/>
        <v>753709645.99102354</v>
      </c>
      <c r="P67" s="63">
        <f t="shared" si="3"/>
        <v>496711885.13821155</v>
      </c>
      <c r="Q67" s="63">
        <f t="shared" si="3"/>
        <v>455169551.59960312</v>
      </c>
      <c r="R67" s="63">
        <f t="shared" si="3"/>
        <v>2734334893.6399837</v>
      </c>
      <c r="S67" s="63">
        <f t="shared" si="3"/>
        <v>17499947087.07478</v>
      </c>
    </row>
    <row r="68" spans="1:19" x14ac:dyDescent="0.2">
      <c r="A68" s="58" t="s">
        <v>37</v>
      </c>
      <c r="B68" s="59">
        <v>2049</v>
      </c>
      <c r="C68" s="63">
        <f t="shared" si="3"/>
        <v>1135670285.1122975</v>
      </c>
      <c r="D68" s="63">
        <f t="shared" si="3"/>
        <v>780128389.653808</v>
      </c>
      <c r="E68" s="63">
        <f t="shared" si="3"/>
        <v>3950698119.7446947</v>
      </c>
      <c r="F68" s="63">
        <f t="shared" si="3"/>
        <v>405992635.99138176</v>
      </c>
      <c r="G68" s="63">
        <f t="shared" si="3"/>
        <v>903968521.70046186</v>
      </c>
      <c r="H68" s="63">
        <f t="shared" si="3"/>
        <v>1713475707.8198032</v>
      </c>
      <c r="I68" s="63">
        <f t="shared" si="3"/>
        <v>434194875.62753075</v>
      </c>
      <c r="J68" s="63">
        <f t="shared" si="3"/>
        <v>461994603.71033722</v>
      </c>
      <c r="K68" s="63">
        <f t="shared" si="3"/>
        <v>679708398.88650596</v>
      </c>
      <c r="L68" s="63">
        <f t="shared" si="3"/>
        <v>1957781502.7323349</v>
      </c>
      <c r="M68" s="63">
        <f t="shared" si="3"/>
        <v>210176773.31218264</v>
      </c>
      <c r="N68" s="63">
        <f t="shared" si="3"/>
        <v>525015311.46398878</v>
      </c>
      <c r="O68" s="63">
        <f t="shared" si="3"/>
        <v>757137305.23412621</v>
      </c>
      <c r="P68" s="63">
        <f t="shared" si="3"/>
        <v>499988438.49169117</v>
      </c>
      <c r="Q68" s="63">
        <f t="shared" si="3"/>
        <v>457386189.66063702</v>
      </c>
      <c r="R68" s="63">
        <f t="shared" si="3"/>
        <v>2746291191.9399838</v>
      </c>
      <c r="S68" s="63">
        <f t="shared" si="3"/>
        <v>17589337966.36694</v>
      </c>
    </row>
    <row r="69" spans="1:19" x14ac:dyDescent="0.2">
      <c r="A69" s="58" t="s">
        <v>37</v>
      </c>
      <c r="B69" s="59">
        <v>2050</v>
      </c>
      <c r="C69" s="63">
        <f t="shared" si="3"/>
        <v>1142032675.1275692</v>
      </c>
      <c r="D69" s="63">
        <f t="shared" si="3"/>
        <v>782840169.14171374</v>
      </c>
      <c r="E69" s="63">
        <f t="shared" si="3"/>
        <v>3974293227.1501966</v>
      </c>
      <c r="F69" s="63">
        <f t="shared" si="3"/>
        <v>408981769.84834933</v>
      </c>
      <c r="G69" s="63">
        <f t="shared" si="3"/>
        <v>910004071.06350422</v>
      </c>
      <c r="H69" s="63">
        <f t="shared" si="3"/>
        <v>1722105551.8458588</v>
      </c>
      <c r="I69" s="63">
        <f t="shared" si="3"/>
        <v>436400017.13020569</v>
      </c>
      <c r="J69" s="63">
        <f t="shared" si="3"/>
        <v>463992078.86461854</v>
      </c>
      <c r="K69" s="63">
        <f t="shared" si="3"/>
        <v>684318960.89235115</v>
      </c>
      <c r="L69" s="63">
        <f t="shared" si="3"/>
        <v>1965909443.4565673</v>
      </c>
      <c r="M69" s="63">
        <f t="shared" si="3"/>
        <v>211447923.23722503</v>
      </c>
      <c r="N69" s="63">
        <f t="shared" si="3"/>
        <v>526754379.68887997</v>
      </c>
      <c r="O69" s="63">
        <f t="shared" si="3"/>
        <v>760580552.50631857</v>
      </c>
      <c r="P69" s="63">
        <f t="shared" si="3"/>
        <v>503286605.58585107</v>
      </c>
      <c r="Q69" s="63">
        <f t="shared" si="3"/>
        <v>459613622.56565017</v>
      </c>
      <c r="R69" s="63">
        <f t="shared" si="3"/>
        <v>2758299770.9863443</v>
      </c>
      <c r="S69" s="63">
        <f t="shared" si="3"/>
        <v>17679185460.142609</v>
      </c>
    </row>
    <row r="70" spans="1:19" x14ac:dyDescent="0.2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x14ac:dyDescent="0.2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x14ac:dyDescent="0.2">
      <c r="A72" s="62" t="s">
        <v>38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9" s="2" customFormat="1" x14ac:dyDescent="0.2">
      <c r="A73" s="2" t="s">
        <v>39</v>
      </c>
    </row>
    <row r="74" spans="1:19" s="57" customFormat="1" x14ac:dyDescent="0.2">
      <c r="A74" s="113" t="s">
        <v>0</v>
      </c>
      <c r="B74" s="113" t="s">
        <v>1</v>
      </c>
      <c r="C74" s="113" t="s">
        <v>2</v>
      </c>
      <c r="D74" s="113" t="s">
        <v>3</v>
      </c>
      <c r="E74" s="113" t="s">
        <v>4</v>
      </c>
      <c r="F74" s="113" t="s">
        <v>5</v>
      </c>
      <c r="G74" s="113" t="s">
        <v>6</v>
      </c>
      <c r="H74" s="113" t="s">
        <v>7</v>
      </c>
      <c r="I74" s="113" t="s">
        <v>8</v>
      </c>
      <c r="J74" s="113" t="s">
        <v>9</v>
      </c>
      <c r="K74" s="113" t="s">
        <v>10</v>
      </c>
      <c r="L74" s="113" t="s">
        <v>11</v>
      </c>
      <c r="M74" s="113" t="s">
        <v>12</v>
      </c>
      <c r="N74" s="113" t="s">
        <v>13</v>
      </c>
      <c r="O74" s="113" t="s">
        <v>14</v>
      </c>
      <c r="P74" s="113" t="s">
        <v>15</v>
      </c>
      <c r="Q74" s="67" t="s">
        <v>40</v>
      </c>
    </row>
    <row r="75" spans="1:19" x14ac:dyDescent="0.2">
      <c r="A75" s="68">
        <v>5.6023214648453536E-3</v>
      </c>
      <c r="B75" s="68">
        <v>3.4760682009139215E-3</v>
      </c>
      <c r="C75" s="68">
        <v>5.9723893576121879E-3</v>
      </c>
      <c r="D75" s="68">
        <v>7.3625322037395025E-3</v>
      </c>
      <c r="E75" s="68">
        <v>6.6767251493324411E-3</v>
      </c>
      <c r="F75" s="68">
        <v>5.0364554260508452E-3</v>
      </c>
      <c r="G75" s="68">
        <v>5.0786907595072282E-3</v>
      </c>
      <c r="H75" s="68">
        <v>4.3235897957235149E-3</v>
      </c>
      <c r="I75" s="68">
        <v>6.7831470280463064E-3</v>
      </c>
      <c r="J75" s="68">
        <v>4.1516076808821778E-3</v>
      </c>
      <c r="K75" s="68">
        <v>6.0480038065592245E-3</v>
      </c>
      <c r="L75" s="68">
        <v>3.3124142990074452E-3</v>
      </c>
      <c r="M75" s="68">
        <v>4.5477184235791128E-3</v>
      </c>
      <c r="N75" s="68">
        <v>6.596486718991823E-3</v>
      </c>
      <c r="O75" s="68">
        <v>4.8699172720230834E-3</v>
      </c>
      <c r="P75" s="68">
        <v>4.3726532283262587E-3</v>
      </c>
      <c r="Q75" s="68">
        <v>5.1080656899917731E-3</v>
      </c>
    </row>
    <row r="76" spans="1:19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1:19" x14ac:dyDescent="0.2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</row>
    <row r="78" spans="1:19" x14ac:dyDescent="0.2"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</row>
    <row r="79" spans="1:19" x14ac:dyDescent="0.2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19" x14ac:dyDescent="0.2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114" customFormat="1" x14ac:dyDescent="0.2">
      <c r="A81" s="114" t="s">
        <v>88</v>
      </c>
      <c r="B81" s="115" t="s">
        <v>17</v>
      </c>
      <c r="C81" s="116" t="s">
        <v>0</v>
      </c>
      <c r="D81" s="116" t="s">
        <v>1</v>
      </c>
      <c r="E81" s="116" t="s">
        <v>2</v>
      </c>
      <c r="F81" s="116" t="s">
        <v>3</v>
      </c>
      <c r="G81" s="116" t="s">
        <v>4</v>
      </c>
      <c r="H81" s="116" t="s">
        <v>5</v>
      </c>
      <c r="I81" s="116" t="s">
        <v>6</v>
      </c>
      <c r="J81" s="116" t="s">
        <v>7</v>
      </c>
      <c r="K81" s="116" t="s">
        <v>8</v>
      </c>
      <c r="L81" s="116" t="s">
        <v>9</v>
      </c>
      <c r="M81" s="116" t="s">
        <v>10</v>
      </c>
      <c r="N81" s="116" t="s">
        <v>11</v>
      </c>
      <c r="O81" s="116" t="s">
        <v>12</v>
      </c>
      <c r="P81" s="116" t="s">
        <v>13</v>
      </c>
      <c r="Q81" s="116" t="s">
        <v>14</v>
      </c>
      <c r="R81" s="116" t="s">
        <v>15</v>
      </c>
      <c r="S81" s="117" t="s">
        <v>40</v>
      </c>
    </row>
    <row r="82" spans="1:19" x14ac:dyDescent="0.2">
      <c r="A82" s="58" t="s">
        <v>35</v>
      </c>
      <c r="B82" s="59">
        <v>2016</v>
      </c>
      <c r="C82" s="58">
        <v>974192376</v>
      </c>
      <c r="D82" s="62">
        <v>705363643</v>
      </c>
      <c r="E82" s="62">
        <v>3203913516</v>
      </c>
      <c r="F82" s="62">
        <v>328521471</v>
      </c>
      <c r="G82" s="62">
        <v>741525844</v>
      </c>
      <c r="H82" s="62">
        <v>1514981066</v>
      </c>
      <c r="I82" s="62">
        <v>372334888</v>
      </c>
      <c r="J82" s="62">
        <v>403588328</v>
      </c>
      <c r="K82" s="62">
        <v>567817309</v>
      </c>
      <c r="L82" s="62">
        <v>1722552129</v>
      </c>
      <c r="M82" s="62">
        <v>169613102</v>
      </c>
      <c r="N82" s="62">
        <v>478882945</v>
      </c>
      <c r="O82" s="62">
        <v>646516495</v>
      </c>
      <c r="P82" s="62">
        <v>412519716</v>
      </c>
      <c r="Q82" s="62">
        <v>385520160</v>
      </c>
      <c r="R82" s="62">
        <v>2357104419</v>
      </c>
      <c r="S82" s="62">
        <v>14984947407</v>
      </c>
    </row>
    <row r="83" spans="1:19" x14ac:dyDescent="0.2">
      <c r="A83" s="59" t="s">
        <v>41</v>
      </c>
      <c r="B83" s="59">
        <v>2016</v>
      </c>
      <c r="C83" s="110">
        <f>1+A75</f>
        <v>1.0056023214648453</v>
      </c>
      <c r="D83" s="110">
        <f>1+B75</f>
        <v>1.0034760682009138</v>
      </c>
      <c r="E83" s="110">
        <f>1+C75</f>
        <v>1.0059723893576122</v>
      </c>
      <c r="F83" s="110">
        <f>1+D75</f>
        <v>1.0073625322037394</v>
      </c>
      <c r="G83" s="110">
        <f>1+E75</f>
        <v>1.0066767251493325</v>
      </c>
      <c r="H83" s="110">
        <f>1+F75</f>
        <v>1.0050364554260509</v>
      </c>
      <c r="I83" s="110">
        <f>1+G75</f>
        <v>1.0050786907595073</v>
      </c>
      <c r="J83" s="110">
        <f>1+H75</f>
        <v>1.0043235897957234</v>
      </c>
      <c r="K83" s="110">
        <f>1+I75</f>
        <v>1.0067831470280464</v>
      </c>
      <c r="L83" s="110">
        <f>1+J75</f>
        <v>1.0041516076808821</v>
      </c>
      <c r="M83" s="110">
        <f>1+K75</f>
        <v>1.0060480038065591</v>
      </c>
      <c r="N83" s="110">
        <f>1+L75</f>
        <v>1.0033124142990075</v>
      </c>
      <c r="O83" s="110">
        <f>1+M75</f>
        <v>1.0045477184235792</v>
      </c>
      <c r="P83" s="110">
        <f>1+N75</f>
        <v>1.0065964867189918</v>
      </c>
      <c r="Q83" s="110">
        <f>1+O75</f>
        <v>1.004869917272023</v>
      </c>
      <c r="R83" s="110">
        <f>1+P75</f>
        <v>1.0043726532283264</v>
      </c>
      <c r="S83" s="110">
        <f>1+Q75</f>
        <v>1.0051080656899918</v>
      </c>
    </row>
    <row r="84" spans="1:19" x14ac:dyDescent="0.2">
      <c r="A84" s="58" t="s">
        <v>87</v>
      </c>
      <c r="B84" s="59">
        <v>2017</v>
      </c>
      <c r="C84" s="58">
        <f>C82*C83</f>
        <v>979650114.85895348</v>
      </c>
      <c r="D84" s="58">
        <f t="shared" ref="D84:S84" si="4">D82*D83</f>
        <v>707815535.12951303</v>
      </c>
      <c r="E84" s="58">
        <f t="shared" si="4"/>
        <v>3223048534.9856682</v>
      </c>
      <c r="F84" s="58">
        <f t="shared" si="4"/>
        <v>330940220.90985733</v>
      </c>
      <c r="G84" s="58">
        <f t="shared" si="4"/>
        <v>746476808.25151479</v>
      </c>
      <c r="H84" s="58">
        <f t="shared" si="4"/>
        <v>1522611200.6102202</v>
      </c>
      <c r="I84" s="58">
        <f t="shared" si="4"/>
        <v>374225861.75512779</v>
      </c>
      <c r="J84" s="58">
        <f t="shared" si="4"/>
        <v>405333278.37661391</v>
      </c>
      <c r="K84" s="58">
        <f t="shared" si="4"/>
        <v>571668897.29201663</v>
      </c>
      <c r="L84" s="58">
        <f t="shared" si="4"/>
        <v>1729703489.6494761</v>
      </c>
      <c r="M84" s="58">
        <f t="shared" si="4"/>
        <v>170638922.68653831</v>
      </c>
      <c r="N84" s="58">
        <f t="shared" si="4"/>
        <v>480469203.71456885</v>
      </c>
      <c r="O84" s="58">
        <f t="shared" si="4"/>
        <v>649456669.97545934</v>
      </c>
      <c r="P84" s="58">
        <f t="shared" si="4"/>
        <v>415240896.82791626</v>
      </c>
      <c r="Q84" s="58">
        <f t="shared" si="4"/>
        <v>387397611.28589708</v>
      </c>
      <c r="R84" s="58">
        <f t="shared" si="4"/>
        <v>2367411219.2472425</v>
      </c>
      <c r="S84" s="58">
        <f t="shared" si="4"/>
        <v>15061491502.716028</v>
      </c>
    </row>
    <row r="85" spans="1:19" x14ac:dyDescent="0.2">
      <c r="A85" s="59" t="s">
        <v>41</v>
      </c>
      <c r="B85" s="59">
        <v>2017</v>
      </c>
      <c r="C85" s="110">
        <v>1.0056023214648453</v>
      </c>
      <c r="D85" s="110">
        <v>1.0034760682009138</v>
      </c>
      <c r="E85" s="110">
        <v>1.0059723893576122</v>
      </c>
      <c r="F85" s="110">
        <v>1.0073625322037394</v>
      </c>
      <c r="G85" s="110">
        <v>1.0066767251493325</v>
      </c>
      <c r="H85" s="110">
        <v>1.0050364554260509</v>
      </c>
      <c r="I85" s="110">
        <v>1.0050786907595073</v>
      </c>
      <c r="J85" s="110">
        <v>1.0043235897957234</v>
      </c>
      <c r="K85" s="110">
        <v>1.0067831470280464</v>
      </c>
      <c r="L85" s="110">
        <v>1.0041516076808821</v>
      </c>
      <c r="M85" s="110">
        <v>1.0060480038065591</v>
      </c>
      <c r="N85" s="110">
        <v>1.0033124142990075</v>
      </c>
      <c r="O85" s="110">
        <v>1.0045477184235792</v>
      </c>
      <c r="P85" s="110">
        <v>1.0065964867189918</v>
      </c>
      <c r="Q85" s="110">
        <v>1.004869917272023</v>
      </c>
      <c r="R85" s="110">
        <v>1.0043726532283264</v>
      </c>
      <c r="S85" s="110">
        <v>1.0051080656899918</v>
      </c>
    </row>
    <row r="86" spans="1:19" x14ac:dyDescent="0.2">
      <c r="A86" s="58" t="s">
        <v>87</v>
      </c>
      <c r="B86" s="59">
        <v>2018</v>
      </c>
      <c r="C86" s="58">
        <f>C84*C85</f>
        <v>985138429.72546589</v>
      </c>
      <c r="D86" s="58">
        <f t="shared" ref="D86:S86" si="5">D84*D85</f>
        <v>710275950.20328951</v>
      </c>
      <c r="E86" s="58">
        <f t="shared" si="5"/>
        <v>3242297835.7550845</v>
      </c>
      <c r="F86" s="58">
        <f t="shared" si="5"/>
        <v>333376778.94381881</v>
      </c>
      <c r="G86" s="58">
        <f t="shared" si="5"/>
        <v>751460828.73056114</v>
      </c>
      <c r="H86" s="58">
        <f t="shared" si="5"/>
        <v>1530279764.0532994</v>
      </c>
      <c r="I86" s="58">
        <f t="shared" si="5"/>
        <v>376126439.18119222</v>
      </c>
      <c r="J86" s="58">
        <f t="shared" si="5"/>
        <v>407085773.20287019</v>
      </c>
      <c r="K86" s="58">
        <f t="shared" si="5"/>
        <v>575546611.47370958</v>
      </c>
      <c r="L86" s="58">
        <f t="shared" si="5"/>
        <v>1736884539.9427533</v>
      </c>
      <c r="M86" s="58">
        <f t="shared" si="5"/>
        <v>171670947.54049364</v>
      </c>
      <c r="N86" s="58">
        <f t="shared" si="5"/>
        <v>482060716.77518576</v>
      </c>
      <c r="O86" s="58">
        <f t="shared" si="5"/>
        <v>652410216.03882313</v>
      </c>
      <c r="P86" s="58">
        <f t="shared" si="5"/>
        <v>417980027.88902384</v>
      </c>
      <c r="Q86" s="58">
        <f t="shared" si="5"/>
        <v>389284205.60423875</v>
      </c>
      <c r="R86" s="58">
        <f t="shared" si="5"/>
        <v>2377763087.5578599</v>
      </c>
      <c r="S86" s="58">
        <f t="shared" si="5"/>
        <v>15138426590.701155</v>
      </c>
    </row>
    <row r="87" spans="1:19" x14ac:dyDescent="0.2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</row>
    <row r="88" spans="1:19" x14ac:dyDescent="0.2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1:19" x14ac:dyDescent="0.2">
      <c r="A89" s="58" t="s">
        <v>37</v>
      </c>
      <c r="B89" s="59">
        <v>2018</v>
      </c>
      <c r="C89" s="62">
        <v>985138429.72546601</v>
      </c>
      <c r="D89" s="62">
        <v>710275950.20328951</v>
      </c>
      <c r="E89" s="62">
        <v>3242297835.7550845</v>
      </c>
      <c r="F89" s="62">
        <v>333376778.94381881</v>
      </c>
      <c r="G89" s="62">
        <v>751460828.73056114</v>
      </c>
      <c r="H89" s="62">
        <v>1530279764.0532994</v>
      </c>
      <c r="I89" s="62">
        <v>376126439.18119222</v>
      </c>
      <c r="J89" s="62">
        <v>407085773.20287019</v>
      </c>
      <c r="K89" s="62">
        <v>575546611.47370958</v>
      </c>
      <c r="L89" s="62">
        <v>1736884539.9427533</v>
      </c>
      <c r="M89" s="62">
        <v>171670947.54049364</v>
      </c>
      <c r="N89" s="62">
        <v>482060716.77518576</v>
      </c>
      <c r="O89" s="62">
        <v>652410216.03882313</v>
      </c>
      <c r="P89" s="62">
        <v>417980027.88902384</v>
      </c>
      <c r="Q89" s="62">
        <v>389284205.60423875</v>
      </c>
      <c r="R89" s="62">
        <v>2377763087.5578599</v>
      </c>
      <c r="S89" s="62">
        <v>15139642152.61767</v>
      </c>
    </row>
    <row r="90" spans="1:19" x14ac:dyDescent="0.2">
      <c r="A90" s="58" t="s">
        <v>37</v>
      </c>
      <c r="B90" s="59" t="s">
        <v>86</v>
      </c>
      <c r="C90" s="62">
        <f>C86-C89</f>
        <v>0</v>
      </c>
      <c r="D90" s="62">
        <f t="shared" ref="D90:S90" si="6">D86-D89</f>
        <v>0</v>
      </c>
      <c r="E90" s="62">
        <f t="shared" si="6"/>
        <v>0</v>
      </c>
      <c r="F90" s="62">
        <f t="shared" si="6"/>
        <v>0</v>
      </c>
      <c r="G90" s="62">
        <f t="shared" si="6"/>
        <v>0</v>
      </c>
      <c r="H90" s="62">
        <f t="shared" si="6"/>
        <v>0</v>
      </c>
      <c r="I90" s="62">
        <f t="shared" si="6"/>
        <v>0</v>
      </c>
      <c r="J90" s="62">
        <f t="shared" si="6"/>
        <v>0</v>
      </c>
      <c r="K90" s="62">
        <f t="shared" si="6"/>
        <v>0</v>
      </c>
      <c r="L90" s="62">
        <f t="shared" si="6"/>
        <v>0</v>
      </c>
      <c r="M90" s="62">
        <f t="shared" si="6"/>
        <v>0</v>
      </c>
      <c r="N90" s="62">
        <f t="shared" si="6"/>
        <v>0</v>
      </c>
      <c r="O90" s="62">
        <f t="shared" si="6"/>
        <v>0</v>
      </c>
      <c r="P90" s="62">
        <f t="shared" si="6"/>
        <v>0</v>
      </c>
      <c r="Q90" s="62">
        <f t="shared" si="6"/>
        <v>0</v>
      </c>
      <c r="R90" s="62">
        <f t="shared" si="6"/>
        <v>0</v>
      </c>
      <c r="S90" s="62">
        <f t="shared" si="6"/>
        <v>-1215561.9165153503</v>
      </c>
    </row>
    <row r="91" spans="1:19" x14ac:dyDescent="0.2"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1:19" x14ac:dyDescent="0.2"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1:19" x14ac:dyDescent="0.2"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1:19" x14ac:dyDescent="0.2"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1:19" x14ac:dyDescent="0.2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  <row r="96" spans="1:19" x14ac:dyDescent="0.2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</row>
    <row r="97" spans="3:19" x14ac:dyDescent="0.2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</row>
  </sheetData>
  <sheetProtection algorithmName="SHA-512" hashValue="grq2W7fmtrJjxIDiNUms4RL6uiwNOXuU/zDNBJ6tzY6Z7INWed3zZg4qUgKjbeZyCJg/1dnJKkF2V4wvHtuZaw==" saltValue="oVB4uOHkv0dgl29hT6XJ5Q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E58E-B3B6-44C5-9080-4268D52F2D3E}">
  <dimension ref="A1:Q46"/>
  <sheetViews>
    <sheetView workbookViewId="0">
      <selection activeCell="E16" sqref="E16"/>
    </sheetView>
  </sheetViews>
  <sheetFormatPr defaultColWidth="9.140625" defaultRowHeight="12.75" x14ac:dyDescent="0.2"/>
  <cols>
    <col min="1" max="1" width="15.42578125" style="8" customWidth="1"/>
    <col min="2" max="2" width="32" style="9" customWidth="1"/>
    <col min="3" max="3" width="18.85546875" style="13" bestFit="1" customWidth="1"/>
    <col min="4" max="4" width="18.85546875" style="16" bestFit="1" customWidth="1"/>
    <col min="5" max="9" width="18.85546875" style="8" bestFit="1" customWidth="1"/>
    <col min="10" max="10" width="18.85546875" style="14" bestFit="1" customWidth="1"/>
    <col min="11" max="17" width="18.85546875" style="8" bestFit="1" customWidth="1"/>
    <col min="18" max="16384" width="9.140625" style="8"/>
  </cols>
  <sheetData>
    <row r="1" spans="1:17" ht="21" customHeight="1" x14ac:dyDescent="0.25">
      <c r="A1" s="5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7" s="1" customFormat="1" ht="18" customHeight="1" x14ac:dyDescent="0.25">
      <c r="A2" s="46" t="s">
        <v>24</v>
      </c>
      <c r="B2" s="46" t="s">
        <v>61</v>
      </c>
      <c r="C2" s="47" t="s">
        <v>62</v>
      </c>
      <c r="D2" s="48">
        <v>2011</v>
      </c>
      <c r="E2" s="49">
        <v>2012</v>
      </c>
      <c r="F2" s="49">
        <v>2013</v>
      </c>
      <c r="G2" s="50">
        <v>2014</v>
      </c>
      <c r="H2" s="49">
        <v>2015</v>
      </c>
      <c r="I2" s="49">
        <v>2016</v>
      </c>
      <c r="J2" s="47" t="s">
        <v>63</v>
      </c>
      <c r="K2" s="50">
        <v>2018</v>
      </c>
      <c r="L2" s="50">
        <v>2019</v>
      </c>
      <c r="M2" s="50">
        <v>2020</v>
      </c>
      <c r="N2" s="50">
        <v>2021</v>
      </c>
      <c r="O2" s="51">
        <v>2022</v>
      </c>
      <c r="P2" s="51">
        <v>2023</v>
      </c>
      <c r="Q2" s="51">
        <v>2024</v>
      </c>
    </row>
    <row r="3" spans="1:17" s="2" customFormat="1" ht="18" customHeight="1" x14ac:dyDescent="0.25">
      <c r="A3" s="17">
        <v>10</v>
      </c>
      <c r="B3" s="17" t="s">
        <v>19</v>
      </c>
      <c r="C3" s="18">
        <v>154603762.93976253</v>
      </c>
      <c r="D3" s="19">
        <v>151955709.18416807</v>
      </c>
      <c r="E3" s="20">
        <v>152480396.86237878</v>
      </c>
      <c r="F3" s="20">
        <v>152734016.67310888</v>
      </c>
      <c r="G3" s="20">
        <v>152173448.32469672</v>
      </c>
      <c r="H3" s="20">
        <v>156949086.84238607</v>
      </c>
      <c r="I3" s="20">
        <v>158883454.01389262</v>
      </c>
      <c r="J3" s="21">
        <v>137400011</v>
      </c>
      <c r="K3" s="20">
        <v>138057839.21416682</v>
      </c>
      <c r="L3" s="20">
        <v>138851038.23109013</v>
      </c>
      <c r="M3" s="20">
        <v>121832860.87967277</v>
      </c>
      <c r="N3" s="20">
        <v>135676430.16443205</v>
      </c>
      <c r="O3" s="22">
        <v>136521104.44498482</v>
      </c>
      <c r="P3" s="22">
        <v>138813701.1657885</v>
      </c>
      <c r="Q3" s="22">
        <v>141102002.62332904</v>
      </c>
    </row>
    <row r="4" spans="1:17" s="2" customFormat="1" ht="18" customHeight="1" x14ac:dyDescent="0.25">
      <c r="A4" s="17">
        <v>20</v>
      </c>
      <c r="B4" s="23" t="s">
        <v>64</v>
      </c>
      <c r="C4" s="18">
        <v>10019382258.091764</v>
      </c>
      <c r="D4" s="19">
        <v>9846984401.3572197</v>
      </c>
      <c r="E4" s="20">
        <v>9897650022.9418335</v>
      </c>
      <c r="F4" s="20">
        <v>9917252626.3267803</v>
      </c>
      <c r="G4" s="20">
        <v>9879442549.291935</v>
      </c>
      <c r="H4" s="20">
        <v>10215111611.800131</v>
      </c>
      <c r="I4" s="20">
        <v>10321637416.466595</v>
      </c>
      <c r="J4" s="21">
        <v>10531657393</v>
      </c>
      <c r="K4" s="20">
        <v>10585423776.035643</v>
      </c>
      <c r="L4" s="20">
        <v>10646768037.985407</v>
      </c>
      <c r="M4" s="20">
        <v>9305876173.8524513</v>
      </c>
      <c r="N4" s="20">
        <v>10404366392.772768</v>
      </c>
      <c r="O4" s="22">
        <v>10464169690.96423</v>
      </c>
      <c r="P4" s="22">
        <v>10632390353.954487</v>
      </c>
      <c r="Q4" s="22">
        <v>10797459131.943483</v>
      </c>
    </row>
    <row r="5" spans="1:17" s="2" customFormat="1" ht="18" customHeight="1" x14ac:dyDescent="0.25">
      <c r="A5" s="17">
        <v>30</v>
      </c>
      <c r="B5" s="23" t="s">
        <v>65</v>
      </c>
      <c r="C5" s="18">
        <v>2971748229.387619</v>
      </c>
      <c r="D5" s="19">
        <v>2920059081.6370797</v>
      </c>
      <c r="E5" s="20">
        <v>2934261431.2175527</v>
      </c>
      <c r="F5" s="20">
        <v>2939963547.498857</v>
      </c>
      <c r="G5" s="20">
        <v>2929212124.8782187</v>
      </c>
      <c r="H5" s="20">
        <v>3027142752.5145612</v>
      </c>
      <c r="I5" s="20">
        <v>3059666881.8595257</v>
      </c>
      <c r="J5" s="21">
        <v>2915981476</v>
      </c>
      <c r="K5" s="20">
        <v>2926738873.6479421</v>
      </c>
      <c r="L5" s="20">
        <v>2944340279.7681842</v>
      </c>
      <c r="M5" s="20">
        <v>2584095557.9503703</v>
      </c>
      <c r="N5" s="20">
        <v>2883246924.7721066</v>
      </c>
      <c r="O5" s="22">
        <v>2896530760.4266663</v>
      </c>
      <c r="P5" s="22">
        <v>2944211914.0514202</v>
      </c>
      <c r="Q5" s="22">
        <v>2984897673.5098839</v>
      </c>
    </row>
    <row r="6" spans="1:17" s="2" customFormat="1" ht="18" customHeight="1" x14ac:dyDescent="0.25">
      <c r="A6" s="17">
        <v>40</v>
      </c>
      <c r="B6" s="17" t="s">
        <v>66</v>
      </c>
      <c r="C6" s="18">
        <v>112169813.31903183</v>
      </c>
      <c r="D6" s="19">
        <v>110259663.16326477</v>
      </c>
      <c r="E6" s="20">
        <v>110641542.28219475</v>
      </c>
      <c r="F6" s="20">
        <v>110825215.38906637</v>
      </c>
      <c r="G6" s="20">
        <v>110409101.49793771</v>
      </c>
      <c r="H6" s="20">
        <v>113880746.2704283</v>
      </c>
      <c r="I6" s="20">
        <v>115288948.1636675</v>
      </c>
      <c r="J6" s="21">
        <v>105791087</v>
      </c>
      <c r="K6" s="20">
        <v>106255765.11568014</v>
      </c>
      <c r="L6" s="20">
        <v>106873435.40721202</v>
      </c>
      <c r="M6" s="20">
        <v>93689763.484678909</v>
      </c>
      <c r="N6" s="20">
        <v>104570606.68076436</v>
      </c>
      <c r="O6" s="22">
        <v>105105809.18343106</v>
      </c>
      <c r="P6" s="22">
        <v>106864556.00471437</v>
      </c>
      <c r="Q6" s="22">
        <v>108432564.10598402</v>
      </c>
    </row>
    <row r="7" spans="1:17" s="2" customFormat="1" ht="18" customHeight="1" x14ac:dyDescent="0.25">
      <c r="A7" s="17">
        <v>50</v>
      </c>
      <c r="B7" s="17" t="s">
        <v>67</v>
      </c>
      <c r="C7" s="18">
        <v>601503304.10002434</v>
      </c>
      <c r="D7" s="19">
        <v>591091944.05234742</v>
      </c>
      <c r="E7" s="20">
        <v>593296578.16587698</v>
      </c>
      <c r="F7" s="20">
        <v>594331779.23329997</v>
      </c>
      <c r="G7" s="20">
        <v>592184230.06273985</v>
      </c>
      <c r="H7" s="20">
        <v>610963395.02273035</v>
      </c>
      <c r="I7" s="20">
        <v>618322812.76703596</v>
      </c>
      <c r="J7" s="21">
        <v>619618704</v>
      </c>
      <c r="K7" s="20">
        <v>621771956.90272856</v>
      </c>
      <c r="L7" s="20">
        <v>625367565.82938159</v>
      </c>
      <c r="M7" s="20">
        <v>549219349.35763383</v>
      </c>
      <c r="N7" s="20">
        <v>612840739.29571128</v>
      </c>
      <c r="O7" s="22">
        <v>615775528.0294081</v>
      </c>
      <c r="P7" s="22">
        <v>625640305.71307707</v>
      </c>
      <c r="Q7" s="22">
        <v>634192663.88387311</v>
      </c>
    </row>
    <row r="8" spans="1:17" s="2" customFormat="1" ht="18" customHeight="1" thickBot="1" x14ac:dyDescent="0.3">
      <c r="A8" s="24">
        <v>60</v>
      </c>
      <c r="B8" s="24" t="s">
        <v>23</v>
      </c>
      <c r="C8" s="25">
        <v>690045918.16179979</v>
      </c>
      <c r="D8" s="26">
        <v>677450009.25591946</v>
      </c>
      <c r="E8" s="27">
        <v>681588187.53016281</v>
      </c>
      <c r="F8" s="27">
        <v>683172707.87888765</v>
      </c>
      <c r="G8" s="27">
        <v>680945952.39447224</v>
      </c>
      <c r="H8" s="27">
        <v>704757752.94976258</v>
      </c>
      <c r="I8" s="27">
        <v>711147893.72928309</v>
      </c>
      <c r="J8" s="28">
        <v>632669639</v>
      </c>
      <c r="K8" s="27">
        <v>634455752.08384037</v>
      </c>
      <c r="L8" s="27">
        <v>638486947.7437284</v>
      </c>
      <c r="M8" s="27">
        <v>561918486.85519409</v>
      </c>
      <c r="N8" s="27">
        <v>625600710.74421895</v>
      </c>
      <c r="O8" s="29">
        <v>628424133.46628273</v>
      </c>
      <c r="P8" s="29">
        <v>639982893.6555115</v>
      </c>
      <c r="Q8" s="29">
        <v>648062244.77844632</v>
      </c>
    </row>
    <row r="9" spans="1:17" s="2" customFormat="1" ht="18" customHeight="1" thickTop="1" x14ac:dyDescent="0.25">
      <c r="A9" s="30" t="s">
        <v>68</v>
      </c>
      <c r="B9" s="31"/>
      <c r="C9" s="32">
        <v>14549453286.000004</v>
      </c>
      <c r="D9" s="33">
        <v>14297800808.650002</v>
      </c>
      <c r="E9" s="34">
        <v>14369918159</v>
      </c>
      <c r="F9" s="34">
        <v>14398279893</v>
      </c>
      <c r="G9" s="34">
        <v>14344367406.450003</v>
      </c>
      <c r="H9" s="34">
        <v>14828805345.399998</v>
      </c>
      <c r="I9" s="34">
        <v>14984947407</v>
      </c>
      <c r="J9" s="35">
        <v>14943118310</v>
      </c>
      <c r="K9" s="34">
        <v>15012703963</v>
      </c>
      <c r="L9" s="34">
        <v>15100687304.964998</v>
      </c>
      <c r="M9" s="34">
        <v>13216632192.380001</v>
      </c>
      <c r="N9" s="34">
        <v>14766301804.430002</v>
      </c>
      <c r="O9" s="36">
        <v>14846527026.514999</v>
      </c>
      <c r="P9" s="36">
        <v>15087903724.545</v>
      </c>
      <c r="Q9" s="36">
        <v>15314146280.844999</v>
      </c>
    </row>
    <row r="10" spans="1:17" s="2" customFormat="1" ht="15" x14ac:dyDescent="0.2">
      <c r="B10" s="37"/>
      <c r="C10" s="38"/>
      <c r="D10" s="39"/>
      <c r="E10" s="40"/>
      <c r="F10" s="40"/>
      <c r="G10" s="40"/>
      <c r="H10" s="40"/>
      <c r="I10" s="40"/>
      <c r="J10" s="41"/>
    </row>
    <row r="11" spans="1:17" s="2" customFormat="1" ht="15" x14ac:dyDescent="0.2">
      <c r="A11" s="42" t="s">
        <v>69</v>
      </c>
      <c r="B11" s="42"/>
      <c r="C11" s="43"/>
      <c r="D11" s="39"/>
      <c r="E11" s="40"/>
      <c r="F11" s="40"/>
      <c r="G11" s="40"/>
      <c r="H11" s="40"/>
      <c r="I11" s="40"/>
      <c r="J11" s="41"/>
    </row>
    <row r="12" spans="1:17" s="2" customFormat="1" ht="15" x14ac:dyDescent="0.2">
      <c r="A12" s="42" t="s">
        <v>70</v>
      </c>
      <c r="B12" s="37"/>
      <c r="C12" s="43"/>
      <c r="D12" s="39"/>
      <c r="E12" s="40"/>
      <c r="F12" s="40"/>
      <c r="G12" s="40"/>
      <c r="H12" s="40"/>
      <c r="I12" s="40"/>
      <c r="J12" s="41"/>
    </row>
    <row r="13" spans="1:17" s="2" customFormat="1" ht="15" x14ac:dyDescent="0.2">
      <c r="A13" s="42" t="s">
        <v>71</v>
      </c>
      <c r="B13" s="37"/>
      <c r="C13" s="43"/>
      <c r="D13" s="39"/>
      <c r="E13" s="40"/>
      <c r="F13" s="40"/>
      <c r="G13" s="40"/>
      <c r="H13" s="40"/>
      <c r="I13" s="40"/>
      <c r="J13" s="41"/>
    </row>
    <row r="14" spans="1:17" s="2" customFormat="1" ht="15.75" x14ac:dyDescent="0.25">
      <c r="A14" s="42" t="s">
        <v>72</v>
      </c>
      <c r="B14" s="44"/>
      <c r="C14" s="43"/>
      <c r="D14" s="37"/>
      <c r="J14" s="45"/>
    </row>
    <row r="15" spans="1:17" s="2" customFormat="1" ht="15.75" x14ac:dyDescent="0.25">
      <c r="A15" s="42"/>
      <c r="B15" s="44"/>
      <c r="C15" s="43"/>
      <c r="D15" s="37"/>
      <c r="J15" s="45"/>
    </row>
    <row r="16" spans="1:17" s="2" customFormat="1" ht="15" x14ac:dyDescent="0.2">
      <c r="A16" s="42" t="s">
        <v>81</v>
      </c>
      <c r="C16" s="43"/>
      <c r="D16" s="39"/>
      <c r="E16" s="40"/>
      <c r="F16" s="40"/>
      <c r="G16" s="40"/>
      <c r="H16" s="40"/>
      <c r="I16" s="40"/>
      <c r="J16" s="41"/>
    </row>
    <row r="17" spans="1:17" x14ac:dyDescent="0.2">
      <c r="C17" s="15"/>
      <c r="D17" s="10"/>
      <c r="E17" s="11"/>
      <c r="F17" s="11"/>
      <c r="G17" s="11"/>
      <c r="H17" s="11"/>
      <c r="I17" s="11"/>
      <c r="J17" s="12"/>
    </row>
    <row r="18" spans="1:17" ht="21" customHeight="1" x14ac:dyDescent="0.25">
      <c r="A18" s="5" t="s">
        <v>60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s="1" customFormat="1" ht="18" customHeight="1" x14ac:dyDescent="0.25">
      <c r="A19" s="46" t="s">
        <v>24</v>
      </c>
      <c r="B19" s="46" t="s">
        <v>61</v>
      </c>
      <c r="C19" s="47" t="s">
        <v>62</v>
      </c>
      <c r="D19" s="48">
        <v>2011</v>
      </c>
      <c r="E19" s="49">
        <v>2012</v>
      </c>
      <c r="F19" s="49">
        <v>2013</v>
      </c>
      <c r="G19" s="50">
        <v>2014</v>
      </c>
      <c r="H19" s="49">
        <v>2015</v>
      </c>
      <c r="I19" s="49">
        <v>2016</v>
      </c>
      <c r="J19" s="47" t="s">
        <v>63</v>
      </c>
      <c r="K19" s="50">
        <v>2018</v>
      </c>
      <c r="L19" s="50">
        <v>2019</v>
      </c>
      <c r="M19" s="50">
        <v>2020</v>
      </c>
      <c r="N19" s="50">
        <v>2021</v>
      </c>
      <c r="O19" s="51">
        <v>2022</v>
      </c>
      <c r="P19" s="51">
        <v>2023</v>
      </c>
      <c r="Q19" s="51">
        <v>2024</v>
      </c>
    </row>
    <row r="20" spans="1:17" s="2" customFormat="1" ht="18" customHeight="1" x14ac:dyDescent="0.25">
      <c r="A20" s="17">
        <v>10</v>
      </c>
      <c r="B20" s="17" t="s">
        <v>19</v>
      </c>
      <c r="C20" s="18">
        <v>154603762.93976253</v>
      </c>
      <c r="D20" s="19">
        <v>151955709.18416807</v>
      </c>
      <c r="E20" s="20">
        <v>152480396.86237878</v>
      </c>
      <c r="F20" s="20">
        <v>152734016.67310888</v>
      </c>
      <c r="G20" s="20">
        <v>152173448.32469672</v>
      </c>
      <c r="H20" s="20">
        <v>156949086.84238607</v>
      </c>
      <c r="I20" s="20">
        <v>158883454.01389262</v>
      </c>
      <c r="J20" s="21">
        <v>137400011</v>
      </c>
      <c r="K20" s="20">
        <f t="shared" ref="K20:P20" si="0">K3</f>
        <v>138057839.21416682</v>
      </c>
      <c r="L20" s="20">
        <f t="shared" si="0"/>
        <v>138851038.23109013</v>
      </c>
      <c r="M20" s="20">
        <f t="shared" si="0"/>
        <v>121832860.87967277</v>
      </c>
      <c r="N20" s="20">
        <f t="shared" si="0"/>
        <v>135676430.16443205</v>
      </c>
      <c r="O20" s="22">
        <f t="shared" si="0"/>
        <v>136521104.44498482</v>
      </c>
      <c r="P20" s="22">
        <f t="shared" si="0"/>
        <v>138813701.1657885</v>
      </c>
      <c r="Q20" s="22">
        <f>Q3</f>
        <v>141102002.62332904</v>
      </c>
    </row>
    <row r="21" spans="1:17" s="2" customFormat="1" ht="18" customHeight="1" x14ac:dyDescent="0.25">
      <c r="A21" s="17" t="s">
        <v>73</v>
      </c>
      <c r="B21" s="23" t="s">
        <v>74</v>
      </c>
      <c r="C21" s="18">
        <f t="shared" ref="C21:M21" si="1">C4+C5</f>
        <v>12991130487.479383</v>
      </c>
      <c r="D21" s="19">
        <f t="shared" si="1"/>
        <v>12767043482.994299</v>
      </c>
      <c r="E21" s="19">
        <f t="shared" si="1"/>
        <v>12831911454.159386</v>
      </c>
      <c r="F21" s="19">
        <f t="shared" si="1"/>
        <v>12857216173.825638</v>
      </c>
      <c r="G21" s="19">
        <f t="shared" si="1"/>
        <v>12808654674.170155</v>
      </c>
      <c r="H21" s="19">
        <f t="shared" si="1"/>
        <v>13242254364.314692</v>
      </c>
      <c r="I21" s="19">
        <f t="shared" si="1"/>
        <v>13381304298.32612</v>
      </c>
      <c r="J21" s="18">
        <f t="shared" si="1"/>
        <v>13447638869</v>
      </c>
      <c r="K21" s="19">
        <f t="shared" si="1"/>
        <v>13512162649.683584</v>
      </c>
      <c r="L21" s="19">
        <f t="shared" si="1"/>
        <v>13591108317.753592</v>
      </c>
      <c r="M21" s="19">
        <f t="shared" si="1"/>
        <v>11889971731.802822</v>
      </c>
      <c r="N21" s="19">
        <f t="shared" ref="N21" si="2">N4+N5</f>
        <v>13287613317.544874</v>
      </c>
      <c r="O21" s="52">
        <f>O4+O5</f>
        <v>13360700451.390896</v>
      </c>
      <c r="P21" s="52">
        <f>P4+P5</f>
        <v>13576602268.005907</v>
      </c>
      <c r="Q21" s="52">
        <f>Q4+Q5</f>
        <v>13782356805.453367</v>
      </c>
    </row>
    <row r="22" spans="1:17" s="2" customFormat="1" ht="18" customHeight="1" thickBot="1" x14ac:dyDescent="0.3">
      <c r="A22" s="24" t="s">
        <v>75</v>
      </c>
      <c r="B22" s="53" t="s">
        <v>76</v>
      </c>
      <c r="C22" s="25">
        <f>SUM(C6:C8)</f>
        <v>1403719035.5808558</v>
      </c>
      <c r="D22" s="26">
        <f>SUM(D6:D8)</f>
        <v>1378801616.4715316</v>
      </c>
      <c r="E22" s="26">
        <f>SUM(E6:E8)</f>
        <v>1385526307.9782345</v>
      </c>
      <c r="F22" s="26">
        <f t="shared" ref="F22:M22" si="3">SUM(F6:F8)</f>
        <v>1388329702.5012541</v>
      </c>
      <c r="G22" s="26">
        <f t="shared" si="3"/>
        <v>1383539283.9551497</v>
      </c>
      <c r="H22" s="26">
        <f t="shared" si="3"/>
        <v>1429601894.2429214</v>
      </c>
      <c r="I22" s="26">
        <f t="shared" si="3"/>
        <v>1444759654.6599865</v>
      </c>
      <c r="J22" s="25">
        <f t="shared" si="3"/>
        <v>1358079430</v>
      </c>
      <c r="K22" s="26">
        <f t="shared" si="3"/>
        <v>1362483474.1022491</v>
      </c>
      <c r="L22" s="26">
        <f t="shared" si="3"/>
        <v>1370727948.9803219</v>
      </c>
      <c r="M22" s="26">
        <f t="shared" si="3"/>
        <v>1204827599.6975069</v>
      </c>
      <c r="N22" s="26">
        <f t="shared" ref="N22" si="4">SUM(N6:N8)</f>
        <v>1343012056.7206945</v>
      </c>
      <c r="O22" s="54">
        <f>O6+O7+O8</f>
        <v>1349305470.679122</v>
      </c>
      <c r="P22" s="54">
        <f>P6+P7+P8</f>
        <v>1372487755.3733029</v>
      </c>
      <c r="Q22" s="54">
        <f>Q6+Q7+Q8</f>
        <v>1390687472.7683034</v>
      </c>
    </row>
    <row r="23" spans="1:17" s="2" customFormat="1" ht="18" customHeight="1" thickTop="1" x14ac:dyDescent="0.25">
      <c r="A23" s="30" t="s">
        <v>68</v>
      </c>
      <c r="B23" s="31"/>
      <c r="C23" s="32">
        <f>SUM(C20:C22)</f>
        <v>14549453286.000002</v>
      </c>
      <c r="D23" s="33">
        <f t="shared" ref="D23:J23" si="5">SUM(D20:D22)</f>
        <v>14297800808.649998</v>
      </c>
      <c r="E23" s="33">
        <f t="shared" si="5"/>
        <v>14369918159</v>
      </c>
      <c r="F23" s="33">
        <f t="shared" si="5"/>
        <v>14398279893</v>
      </c>
      <c r="G23" s="33">
        <f t="shared" si="5"/>
        <v>14344367406.450001</v>
      </c>
      <c r="H23" s="33">
        <f t="shared" si="5"/>
        <v>14828805345.4</v>
      </c>
      <c r="I23" s="33">
        <f t="shared" si="5"/>
        <v>14984947407</v>
      </c>
      <c r="J23" s="32">
        <f t="shared" si="5"/>
        <v>14943118310</v>
      </c>
      <c r="K23" s="33">
        <f>SUM(K20:K22)</f>
        <v>15012703963</v>
      </c>
      <c r="L23" s="33">
        <f t="shared" ref="L23:M23" si="6">SUM(L20:L22)</f>
        <v>15100687304.965004</v>
      </c>
      <c r="M23" s="33">
        <f t="shared" si="6"/>
        <v>13216632192.380001</v>
      </c>
      <c r="N23" s="33">
        <f t="shared" ref="N23" si="7">SUM(N20:N22)</f>
        <v>14766301804.43</v>
      </c>
      <c r="O23" s="55">
        <f t="shared" ref="O23:P23" si="8">SUM(O20:O22)</f>
        <v>14846527026.515003</v>
      </c>
      <c r="P23" s="55">
        <f t="shared" si="8"/>
        <v>15087903724.544998</v>
      </c>
      <c r="Q23" s="55">
        <f t="shared" ref="Q23" si="9">SUM(Q20:Q22)</f>
        <v>15314146280.844999</v>
      </c>
    </row>
    <row r="24" spans="1:17" s="2" customFormat="1" ht="15" x14ac:dyDescent="0.2">
      <c r="A24" s="56"/>
      <c r="B24" s="37"/>
      <c r="C24" s="45"/>
      <c r="D24" s="57"/>
      <c r="J24" s="45"/>
    </row>
    <row r="25" spans="1:17" s="2" customFormat="1" ht="15" x14ac:dyDescent="0.2">
      <c r="A25" s="42" t="s">
        <v>69</v>
      </c>
      <c r="B25" s="42"/>
      <c r="C25" s="43"/>
      <c r="D25" s="39"/>
      <c r="E25" s="40"/>
      <c r="F25" s="40"/>
      <c r="G25" s="40"/>
      <c r="H25" s="40"/>
      <c r="I25" s="40"/>
      <c r="J25" s="41"/>
    </row>
    <row r="26" spans="1:17" s="2" customFormat="1" ht="15" x14ac:dyDescent="0.2">
      <c r="A26" s="42" t="s">
        <v>70</v>
      </c>
      <c r="B26" s="37"/>
      <c r="C26" s="43"/>
      <c r="D26" s="39"/>
      <c r="E26" s="40"/>
      <c r="F26" s="40"/>
      <c r="G26" s="40"/>
      <c r="H26" s="40"/>
      <c r="I26" s="40"/>
      <c r="J26" s="41"/>
    </row>
    <row r="27" spans="1:17" s="2" customFormat="1" ht="15" x14ac:dyDescent="0.2">
      <c r="A27" s="42" t="s">
        <v>71</v>
      </c>
      <c r="B27" s="37"/>
      <c r="C27" s="43"/>
      <c r="D27" s="39"/>
      <c r="E27" s="40"/>
      <c r="F27" s="40"/>
      <c r="G27" s="40"/>
      <c r="H27" s="40"/>
      <c r="I27" s="40"/>
      <c r="J27" s="41"/>
    </row>
    <row r="28" spans="1:17" s="2" customFormat="1" ht="15.75" x14ac:dyDescent="0.25">
      <c r="A28" s="42" t="s">
        <v>72</v>
      </c>
      <c r="B28" s="44"/>
      <c r="C28" s="43"/>
      <c r="D28" s="37"/>
      <c r="J28" s="45"/>
    </row>
    <row r="29" spans="1:17" s="2" customFormat="1" ht="15.75" x14ac:dyDescent="0.25">
      <c r="A29" s="42"/>
      <c r="B29" s="44"/>
      <c r="C29" s="43"/>
      <c r="D29" s="37"/>
      <c r="J29" s="45"/>
    </row>
    <row r="30" spans="1:17" s="2" customFormat="1" ht="15" x14ac:dyDescent="0.2">
      <c r="A30" s="42" t="s">
        <v>81</v>
      </c>
      <c r="C30" s="43"/>
      <c r="D30" s="57"/>
      <c r="J30" s="45"/>
    </row>
    <row r="31" spans="1:17" x14ac:dyDescent="0.2">
      <c r="C31" s="14"/>
    </row>
    <row r="32" spans="1:17" ht="21" customHeight="1" x14ac:dyDescent="0.25">
      <c r="A32" s="5" t="s">
        <v>60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s="1" customFormat="1" ht="18" customHeight="1" x14ac:dyDescent="0.25">
      <c r="A33" s="46" t="s">
        <v>24</v>
      </c>
      <c r="B33" s="46" t="s">
        <v>61</v>
      </c>
      <c r="C33" s="47" t="s">
        <v>62</v>
      </c>
      <c r="D33" s="48">
        <v>2011</v>
      </c>
      <c r="E33" s="49">
        <v>2012</v>
      </c>
      <c r="F33" s="49">
        <v>2013</v>
      </c>
      <c r="G33" s="50">
        <v>2014</v>
      </c>
      <c r="H33" s="49">
        <v>2015</v>
      </c>
      <c r="I33" s="49">
        <v>2016</v>
      </c>
      <c r="J33" s="47" t="s">
        <v>63</v>
      </c>
      <c r="K33" s="50">
        <v>2018</v>
      </c>
      <c r="L33" s="50">
        <v>2019</v>
      </c>
      <c r="M33" s="50">
        <v>2020</v>
      </c>
      <c r="N33" s="50">
        <v>2021</v>
      </c>
      <c r="O33" s="50">
        <v>2022</v>
      </c>
      <c r="P33" s="50">
        <v>2023</v>
      </c>
      <c r="Q33" s="50">
        <v>2024</v>
      </c>
    </row>
    <row r="34" spans="1:17" s="2" customFormat="1" ht="18" customHeight="1" x14ac:dyDescent="0.25">
      <c r="A34" s="17">
        <v>10</v>
      </c>
      <c r="B34" s="17" t="s">
        <v>19</v>
      </c>
      <c r="C34" s="18">
        <v>154603762.93976253</v>
      </c>
      <c r="D34" s="19">
        <v>151955709.18416807</v>
      </c>
      <c r="E34" s="20">
        <v>152480396.86237878</v>
      </c>
      <c r="F34" s="20">
        <v>152734016.67310888</v>
      </c>
      <c r="G34" s="20">
        <v>152173448.32469672</v>
      </c>
      <c r="H34" s="20">
        <v>156949086.84238607</v>
      </c>
      <c r="I34" s="20">
        <v>158883454.01389262</v>
      </c>
      <c r="J34" s="21">
        <v>137400011</v>
      </c>
      <c r="K34" s="20">
        <f>K3</f>
        <v>138057839.21416682</v>
      </c>
      <c r="L34" s="20">
        <f t="shared" ref="L34:M34" si="10">L3</f>
        <v>138851038.23109013</v>
      </c>
      <c r="M34" s="20">
        <f t="shared" si="10"/>
        <v>121832860.87967277</v>
      </c>
      <c r="N34" s="20">
        <f t="shared" ref="N34:P34" si="11">N3</f>
        <v>135676430.16443205</v>
      </c>
      <c r="O34" s="20">
        <f t="shared" si="11"/>
        <v>136521104.44498482</v>
      </c>
      <c r="P34" s="20">
        <f t="shared" si="11"/>
        <v>138813701.1657885</v>
      </c>
      <c r="Q34" s="20">
        <f t="shared" ref="Q34" si="12">Q3</f>
        <v>141102002.62332904</v>
      </c>
    </row>
    <row r="35" spans="1:17" s="2" customFormat="1" ht="18" customHeight="1" x14ac:dyDescent="0.25">
      <c r="A35" s="17" t="s">
        <v>73</v>
      </c>
      <c r="B35" s="23" t="s">
        <v>74</v>
      </c>
      <c r="C35" s="18">
        <v>12991130487.479383</v>
      </c>
      <c r="D35" s="19">
        <v>12767043482.994299</v>
      </c>
      <c r="E35" s="19">
        <v>12831911454.159386</v>
      </c>
      <c r="F35" s="19">
        <v>12857216173.825638</v>
      </c>
      <c r="G35" s="19">
        <v>12808654674.170155</v>
      </c>
      <c r="H35" s="19">
        <v>13242254364.314692</v>
      </c>
      <c r="I35" s="19">
        <v>13381304298.32612</v>
      </c>
      <c r="J35" s="18">
        <v>13447638869</v>
      </c>
      <c r="K35" s="20">
        <f>K4+K5</f>
        <v>13512162649.683584</v>
      </c>
      <c r="L35" s="20">
        <f t="shared" ref="L35:M35" si="13">L4+L5</f>
        <v>13591108317.753592</v>
      </c>
      <c r="M35" s="20">
        <f t="shared" si="13"/>
        <v>11889971731.802822</v>
      </c>
      <c r="N35" s="20">
        <f t="shared" ref="N35:P35" si="14">N4+N5</f>
        <v>13287613317.544874</v>
      </c>
      <c r="O35" s="20">
        <f t="shared" si="14"/>
        <v>13360700451.390896</v>
      </c>
      <c r="P35" s="20">
        <f t="shared" si="14"/>
        <v>13576602268.005907</v>
      </c>
      <c r="Q35" s="20">
        <f t="shared" ref="Q35" si="15">Q4+Q5</f>
        <v>13782356805.453367</v>
      </c>
    </row>
    <row r="36" spans="1:17" s="2" customFormat="1" ht="18" customHeight="1" x14ac:dyDescent="0.25">
      <c r="A36" s="17">
        <v>40</v>
      </c>
      <c r="B36" s="17" t="s">
        <v>21</v>
      </c>
      <c r="C36" s="18">
        <v>112169813.31903183</v>
      </c>
      <c r="D36" s="19">
        <v>110259663.16326477</v>
      </c>
      <c r="E36" s="20">
        <v>110641542.28219475</v>
      </c>
      <c r="F36" s="20">
        <v>110825215.38906637</v>
      </c>
      <c r="G36" s="20">
        <v>110409101.49793771</v>
      </c>
      <c r="H36" s="20">
        <v>113880746.2704283</v>
      </c>
      <c r="I36" s="20">
        <v>115288948.1636675</v>
      </c>
      <c r="J36" s="21">
        <v>105791087</v>
      </c>
      <c r="K36" s="20">
        <f>K6</f>
        <v>106255765.11568014</v>
      </c>
      <c r="L36" s="20">
        <f t="shared" ref="L36:M38" si="16">L6</f>
        <v>106873435.40721202</v>
      </c>
      <c r="M36" s="20">
        <f t="shared" si="16"/>
        <v>93689763.484678909</v>
      </c>
      <c r="N36" s="20">
        <f t="shared" ref="N36:P36" si="17">N6</f>
        <v>104570606.68076436</v>
      </c>
      <c r="O36" s="20">
        <f t="shared" si="17"/>
        <v>105105809.18343106</v>
      </c>
      <c r="P36" s="20">
        <f t="shared" si="17"/>
        <v>106864556.00471437</v>
      </c>
      <c r="Q36" s="20">
        <f t="shared" ref="Q36" si="18">Q6</f>
        <v>108432564.10598402</v>
      </c>
    </row>
    <row r="37" spans="1:17" s="2" customFormat="1" ht="18" customHeight="1" x14ac:dyDescent="0.25">
      <c r="A37" s="17">
        <v>50</v>
      </c>
      <c r="B37" s="17" t="s">
        <v>77</v>
      </c>
      <c r="C37" s="18">
        <v>601503304.10002398</v>
      </c>
      <c r="D37" s="19">
        <v>591091944.05234694</v>
      </c>
      <c r="E37" s="20">
        <v>593296578.16587698</v>
      </c>
      <c r="F37" s="20">
        <v>594331779.23329997</v>
      </c>
      <c r="G37" s="20">
        <v>592184230.06273985</v>
      </c>
      <c r="H37" s="20">
        <v>610963395.02273035</v>
      </c>
      <c r="I37" s="20">
        <v>618322812.76703596</v>
      </c>
      <c r="J37" s="21">
        <v>619618704</v>
      </c>
      <c r="K37" s="20">
        <f>K7</f>
        <v>621771956.90272856</v>
      </c>
      <c r="L37" s="20">
        <f t="shared" si="16"/>
        <v>625367565.82938159</v>
      </c>
      <c r="M37" s="20">
        <f t="shared" si="16"/>
        <v>549219349.35763383</v>
      </c>
      <c r="N37" s="20">
        <f t="shared" ref="N37:P37" si="19">N7</f>
        <v>612840739.29571128</v>
      </c>
      <c r="O37" s="20">
        <f t="shared" si="19"/>
        <v>615775528.0294081</v>
      </c>
      <c r="P37" s="20">
        <f t="shared" si="19"/>
        <v>625640305.71307707</v>
      </c>
      <c r="Q37" s="20">
        <f t="shared" ref="Q37" si="20">Q7</f>
        <v>634192663.88387311</v>
      </c>
    </row>
    <row r="38" spans="1:17" s="2" customFormat="1" ht="18" customHeight="1" thickBot="1" x14ac:dyDescent="0.3">
      <c r="A38" s="24">
        <v>60</v>
      </c>
      <c r="B38" s="24" t="s">
        <v>78</v>
      </c>
      <c r="C38" s="25">
        <v>690045918.16179979</v>
      </c>
      <c r="D38" s="26">
        <v>677450009.25591946</v>
      </c>
      <c r="E38" s="27">
        <v>681588187.53016281</v>
      </c>
      <c r="F38" s="27">
        <v>683172707.87888765</v>
      </c>
      <c r="G38" s="27">
        <v>680945952.39447224</v>
      </c>
      <c r="H38" s="27">
        <v>704757752.94976258</v>
      </c>
      <c r="I38" s="27">
        <v>711147893.72928309</v>
      </c>
      <c r="J38" s="28">
        <v>632669639</v>
      </c>
      <c r="K38" s="27">
        <f>K8</f>
        <v>634455752.08384037</v>
      </c>
      <c r="L38" s="27">
        <f t="shared" si="16"/>
        <v>638486947.7437284</v>
      </c>
      <c r="M38" s="27">
        <f t="shared" si="16"/>
        <v>561918486.85519409</v>
      </c>
      <c r="N38" s="27">
        <f t="shared" ref="N38:P38" si="21">N8</f>
        <v>625600710.74421895</v>
      </c>
      <c r="O38" s="27">
        <f t="shared" si="21"/>
        <v>628424133.46628273</v>
      </c>
      <c r="P38" s="27">
        <f t="shared" si="21"/>
        <v>639982893.6555115</v>
      </c>
      <c r="Q38" s="27">
        <f t="shared" ref="Q38" si="22">Q8</f>
        <v>648062244.77844632</v>
      </c>
    </row>
    <row r="39" spans="1:17" s="2" customFormat="1" ht="18" customHeight="1" thickTop="1" x14ac:dyDescent="0.25">
      <c r="A39" s="30" t="s">
        <v>68</v>
      </c>
      <c r="B39" s="31"/>
      <c r="C39" s="32">
        <v>14549453286.000004</v>
      </c>
      <c r="D39" s="33">
        <v>14297800808.650002</v>
      </c>
      <c r="E39" s="34">
        <v>14369918159</v>
      </c>
      <c r="F39" s="34">
        <v>14398279893</v>
      </c>
      <c r="G39" s="34">
        <v>14344367406.450003</v>
      </c>
      <c r="H39" s="34">
        <v>14828805345.399998</v>
      </c>
      <c r="I39" s="34">
        <v>14984947407</v>
      </c>
      <c r="J39" s="35">
        <v>14943118310</v>
      </c>
      <c r="K39" s="34">
        <f>SUM(K34:K38)</f>
        <v>15012703963</v>
      </c>
      <c r="L39" s="34">
        <f t="shared" ref="L39:M39" si="23">SUM(L34:L38)</f>
        <v>15100687304.965004</v>
      </c>
      <c r="M39" s="34">
        <f t="shared" si="23"/>
        <v>13216632192.380001</v>
      </c>
      <c r="N39" s="34">
        <f t="shared" ref="N39:P39" si="24">SUM(N34:N38)</f>
        <v>14766301804.430002</v>
      </c>
      <c r="O39" s="34">
        <f t="shared" si="24"/>
        <v>14846527026.515001</v>
      </c>
      <c r="P39" s="34">
        <f t="shared" si="24"/>
        <v>15087903724.545</v>
      </c>
      <c r="Q39" s="34">
        <f t="shared" ref="Q39" si="25">SUM(Q34:Q38)</f>
        <v>15314146280.844999</v>
      </c>
    </row>
    <row r="40" spans="1:17" s="2" customFormat="1" ht="15" x14ac:dyDescent="0.2">
      <c r="B40" s="37"/>
      <c r="C40" s="43"/>
      <c r="D40" s="57"/>
      <c r="J40" s="45"/>
    </row>
    <row r="41" spans="1:17" s="2" customFormat="1" ht="15" x14ac:dyDescent="0.2">
      <c r="A41" s="42" t="s">
        <v>69</v>
      </c>
      <c r="B41" s="42"/>
      <c r="C41" s="43"/>
      <c r="D41" s="39"/>
      <c r="E41" s="40"/>
      <c r="F41" s="40"/>
      <c r="G41" s="40"/>
      <c r="H41" s="40"/>
      <c r="I41" s="40"/>
      <c r="J41" s="41"/>
    </row>
    <row r="42" spans="1:17" s="2" customFormat="1" ht="15" x14ac:dyDescent="0.2">
      <c r="A42" s="42" t="s">
        <v>70</v>
      </c>
      <c r="B42" s="37"/>
      <c r="C42" s="43"/>
      <c r="D42" s="39"/>
      <c r="E42" s="40"/>
      <c r="F42" s="40"/>
      <c r="G42" s="40"/>
      <c r="H42" s="40"/>
      <c r="I42" s="40"/>
      <c r="J42" s="41"/>
    </row>
    <row r="43" spans="1:17" s="2" customFormat="1" ht="15" x14ac:dyDescent="0.2">
      <c r="A43" s="42" t="s">
        <v>71</v>
      </c>
      <c r="B43" s="37"/>
      <c r="C43" s="43"/>
      <c r="D43" s="39"/>
      <c r="E43" s="40"/>
      <c r="F43" s="40"/>
      <c r="G43" s="40"/>
      <c r="H43" s="40"/>
      <c r="I43" s="40"/>
      <c r="J43" s="41"/>
    </row>
    <row r="44" spans="1:17" s="2" customFormat="1" ht="15.75" x14ac:dyDescent="0.25">
      <c r="A44" s="42" t="s">
        <v>72</v>
      </c>
      <c r="B44" s="44"/>
      <c r="C44" s="43"/>
      <c r="D44" s="37"/>
      <c r="J44" s="45"/>
    </row>
    <row r="45" spans="1:17" s="2" customFormat="1" ht="15" x14ac:dyDescent="0.2">
      <c r="A45" s="42"/>
      <c r="B45" s="37"/>
      <c r="C45" s="43"/>
      <c r="D45" s="57"/>
      <c r="J45" s="45"/>
    </row>
    <row r="46" spans="1:17" s="2" customFormat="1" ht="15" x14ac:dyDescent="0.2">
      <c r="A46" s="42" t="s">
        <v>81</v>
      </c>
      <c r="B46" s="37"/>
      <c r="C46" s="43"/>
      <c r="D46" s="57"/>
      <c r="J46" s="45"/>
    </row>
  </sheetData>
  <sheetProtection algorithmName="SHA-512" hashValue="bCj7yqkM4Jqok0hpdhKGEr4zr5c/ri9t/Y4J/GN80uR/EzDZaI31lRzVoT52dVl96RTXDi7FE5O7K+46rcUhsw==" saltValue="FnauAZBLBX+5Topk95YqMw==" spinCount="100000" sheet="1" objects="1" scenarios="1"/>
  <pageMargins left="0.7" right="0.7" top="0.75" bottom="0.75" header="0.3" footer="0.3"/>
  <pageSetup orientation="portrait" r:id="rId1"/>
  <ignoredErrors>
    <ignoredError sqref="C22:N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5D41-855E-496D-8020-FA520D50FAFE}">
  <dimension ref="A1:XEZ88"/>
  <sheetViews>
    <sheetView workbookViewId="0">
      <selection activeCell="E55" sqref="E55"/>
    </sheetView>
  </sheetViews>
  <sheetFormatPr defaultRowHeight="15" x14ac:dyDescent="0.2"/>
  <cols>
    <col min="1" max="1" width="15.7109375" style="58" customWidth="1"/>
    <col min="2" max="2" width="10.85546875" style="59" customWidth="1"/>
    <col min="3" max="3" width="17" style="58" customWidth="1"/>
    <col min="4" max="4" width="14.140625" style="58" bestFit="1" customWidth="1"/>
    <col min="5" max="5" width="16.7109375" style="58" customWidth="1"/>
    <col min="6" max="7" width="14.140625" style="58" bestFit="1" customWidth="1"/>
    <col min="8" max="8" width="16" style="58" bestFit="1" customWidth="1"/>
    <col min="9" max="11" width="14.140625" style="58" bestFit="1" customWidth="1"/>
    <col min="12" max="12" width="16" style="58" bestFit="1" customWidth="1"/>
    <col min="13" max="16" width="14.140625" style="58" bestFit="1" customWidth="1"/>
    <col min="17" max="17" width="15.5703125" style="58" bestFit="1" customWidth="1"/>
    <col min="18" max="18" width="16" style="58" bestFit="1" customWidth="1"/>
    <col min="19" max="19" width="17.28515625" style="58" bestFit="1" customWidth="1"/>
    <col min="20" max="20" width="16.42578125" style="58" customWidth="1"/>
    <col min="21" max="257" width="9.140625" style="58"/>
    <col min="258" max="258" width="10.85546875" style="58" customWidth="1"/>
    <col min="259" max="259" width="12.7109375" style="58" bestFit="1" customWidth="1"/>
    <col min="260" max="260" width="12.140625" style="58" bestFit="1" customWidth="1"/>
    <col min="261" max="261" width="12.7109375" style="58" bestFit="1" customWidth="1"/>
    <col min="262" max="263" width="12.140625" style="58" bestFit="1" customWidth="1"/>
    <col min="264" max="264" width="12.7109375" style="58" bestFit="1" customWidth="1"/>
    <col min="265" max="267" width="12.140625" style="58" bestFit="1" customWidth="1"/>
    <col min="268" max="268" width="12.7109375" style="58" bestFit="1" customWidth="1"/>
    <col min="269" max="273" width="12.140625" style="58" bestFit="1" customWidth="1"/>
    <col min="274" max="274" width="12.7109375" style="58" bestFit="1" customWidth="1"/>
    <col min="275" max="275" width="20" style="58" bestFit="1" customWidth="1"/>
    <col min="276" max="276" width="13.85546875" style="58" bestFit="1" customWidth="1"/>
    <col min="277" max="513" width="9.140625" style="58"/>
    <col min="514" max="514" width="10.85546875" style="58" customWidth="1"/>
    <col min="515" max="515" width="12.7109375" style="58" bestFit="1" customWidth="1"/>
    <col min="516" max="516" width="12.140625" style="58" bestFit="1" customWidth="1"/>
    <col min="517" max="517" width="12.7109375" style="58" bestFit="1" customWidth="1"/>
    <col min="518" max="519" width="12.140625" style="58" bestFit="1" customWidth="1"/>
    <col min="520" max="520" width="12.7109375" style="58" bestFit="1" customWidth="1"/>
    <col min="521" max="523" width="12.140625" style="58" bestFit="1" customWidth="1"/>
    <col min="524" max="524" width="12.7109375" style="58" bestFit="1" customWidth="1"/>
    <col min="525" max="529" width="12.140625" style="58" bestFit="1" customWidth="1"/>
    <col min="530" max="530" width="12.7109375" style="58" bestFit="1" customWidth="1"/>
    <col min="531" max="531" width="20" style="58" bestFit="1" customWidth="1"/>
    <col min="532" max="532" width="13.85546875" style="58" bestFit="1" customWidth="1"/>
    <col min="533" max="769" width="9.140625" style="58"/>
    <col min="770" max="770" width="10.85546875" style="58" customWidth="1"/>
    <col min="771" max="771" width="12.7109375" style="58" bestFit="1" customWidth="1"/>
    <col min="772" max="772" width="12.140625" style="58" bestFit="1" customWidth="1"/>
    <col min="773" max="773" width="12.7109375" style="58" bestFit="1" customWidth="1"/>
    <col min="774" max="775" width="12.140625" style="58" bestFit="1" customWidth="1"/>
    <col min="776" max="776" width="12.7109375" style="58" bestFit="1" customWidth="1"/>
    <col min="777" max="779" width="12.140625" style="58" bestFit="1" customWidth="1"/>
    <col min="780" max="780" width="12.7109375" style="58" bestFit="1" customWidth="1"/>
    <col min="781" max="785" width="12.140625" style="58" bestFit="1" customWidth="1"/>
    <col min="786" max="786" width="12.7109375" style="58" bestFit="1" customWidth="1"/>
    <col min="787" max="787" width="20" style="58" bestFit="1" customWidth="1"/>
    <col min="788" max="788" width="13.85546875" style="58" bestFit="1" customWidth="1"/>
    <col min="789" max="1025" width="9.140625" style="58"/>
    <col min="1026" max="1026" width="10.85546875" style="58" customWidth="1"/>
    <col min="1027" max="1027" width="12.7109375" style="58" bestFit="1" customWidth="1"/>
    <col min="1028" max="1028" width="12.140625" style="58" bestFit="1" customWidth="1"/>
    <col min="1029" max="1029" width="12.7109375" style="58" bestFit="1" customWidth="1"/>
    <col min="1030" max="1031" width="12.140625" style="58" bestFit="1" customWidth="1"/>
    <col min="1032" max="1032" width="12.7109375" style="58" bestFit="1" customWidth="1"/>
    <col min="1033" max="1035" width="12.140625" style="58" bestFit="1" customWidth="1"/>
    <col min="1036" max="1036" width="12.7109375" style="58" bestFit="1" customWidth="1"/>
    <col min="1037" max="1041" width="12.140625" style="58" bestFit="1" customWidth="1"/>
    <col min="1042" max="1042" width="12.7109375" style="58" bestFit="1" customWidth="1"/>
    <col min="1043" max="1043" width="20" style="58" bestFit="1" customWidth="1"/>
    <col min="1044" max="1044" width="13.85546875" style="58" bestFit="1" customWidth="1"/>
    <col min="1045" max="1281" width="9.140625" style="58"/>
    <col min="1282" max="1282" width="10.85546875" style="58" customWidth="1"/>
    <col min="1283" max="1283" width="12.7109375" style="58" bestFit="1" customWidth="1"/>
    <col min="1284" max="1284" width="12.140625" style="58" bestFit="1" customWidth="1"/>
    <col min="1285" max="1285" width="12.7109375" style="58" bestFit="1" customWidth="1"/>
    <col min="1286" max="1287" width="12.140625" style="58" bestFit="1" customWidth="1"/>
    <col min="1288" max="1288" width="12.7109375" style="58" bestFit="1" customWidth="1"/>
    <col min="1289" max="1291" width="12.140625" style="58" bestFit="1" customWidth="1"/>
    <col min="1292" max="1292" width="12.7109375" style="58" bestFit="1" customWidth="1"/>
    <col min="1293" max="1297" width="12.140625" style="58" bestFit="1" customWidth="1"/>
    <col min="1298" max="1298" width="12.7109375" style="58" bestFit="1" customWidth="1"/>
    <col min="1299" max="1299" width="20" style="58" bestFit="1" customWidth="1"/>
    <col min="1300" max="1300" width="13.85546875" style="58" bestFit="1" customWidth="1"/>
    <col min="1301" max="1537" width="9.140625" style="58"/>
    <col min="1538" max="1538" width="10.85546875" style="58" customWidth="1"/>
    <col min="1539" max="1539" width="12.7109375" style="58" bestFit="1" customWidth="1"/>
    <col min="1540" max="1540" width="12.140625" style="58" bestFit="1" customWidth="1"/>
    <col min="1541" max="1541" width="12.7109375" style="58" bestFit="1" customWidth="1"/>
    <col min="1542" max="1543" width="12.140625" style="58" bestFit="1" customWidth="1"/>
    <col min="1544" max="1544" width="12.7109375" style="58" bestFit="1" customWidth="1"/>
    <col min="1545" max="1547" width="12.140625" style="58" bestFit="1" customWidth="1"/>
    <col min="1548" max="1548" width="12.7109375" style="58" bestFit="1" customWidth="1"/>
    <col min="1549" max="1553" width="12.140625" style="58" bestFit="1" customWidth="1"/>
    <col min="1554" max="1554" width="12.7109375" style="58" bestFit="1" customWidth="1"/>
    <col min="1555" max="1555" width="20" style="58" bestFit="1" customWidth="1"/>
    <col min="1556" max="1556" width="13.85546875" style="58" bestFit="1" customWidth="1"/>
    <col min="1557" max="1793" width="9.140625" style="58"/>
    <col min="1794" max="1794" width="10.85546875" style="58" customWidth="1"/>
    <col min="1795" max="1795" width="12.7109375" style="58" bestFit="1" customWidth="1"/>
    <col min="1796" max="1796" width="12.140625" style="58" bestFit="1" customWidth="1"/>
    <col min="1797" max="1797" width="12.7109375" style="58" bestFit="1" customWidth="1"/>
    <col min="1798" max="1799" width="12.140625" style="58" bestFit="1" customWidth="1"/>
    <col min="1800" max="1800" width="12.7109375" style="58" bestFit="1" customWidth="1"/>
    <col min="1801" max="1803" width="12.140625" style="58" bestFit="1" customWidth="1"/>
    <col min="1804" max="1804" width="12.7109375" style="58" bestFit="1" customWidth="1"/>
    <col min="1805" max="1809" width="12.140625" style="58" bestFit="1" customWidth="1"/>
    <col min="1810" max="1810" width="12.7109375" style="58" bestFit="1" customWidth="1"/>
    <col min="1811" max="1811" width="20" style="58" bestFit="1" customWidth="1"/>
    <col min="1812" max="1812" width="13.85546875" style="58" bestFit="1" customWidth="1"/>
    <col min="1813" max="2049" width="9.140625" style="58"/>
    <col min="2050" max="2050" width="10.85546875" style="58" customWidth="1"/>
    <col min="2051" max="2051" width="12.7109375" style="58" bestFit="1" customWidth="1"/>
    <col min="2052" max="2052" width="12.140625" style="58" bestFit="1" customWidth="1"/>
    <col min="2053" max="2053" width="12.7109375" style="58" bestFit="1" customWidth="1"/>
    <col min="2054" max="2055" width="12.140625" style="58" bestFit="1" customWidth="1"/>
    <col min="2056" max="2056" width="12.7109375" style="58" bestFit="1" customWidth="1"/>
    <col min="2057" max="2059" width="12.140625" style="58" bestFit="1" customWidth="1"/>
    <col min="2060" max="2060" width="12.7109375" style="58" bestFit="1" customWidth="1"/>
    <col min="2061" max="2065" width="12.140625" style="58" bestFit="1" customWidth="1"/>
    <col min="2066" max="2066" width="12.7109375" style="58" bestFit="1" customWidth="1"/>
    <col min="2067" max="2067" width="20" style="58" bestFit="1" customWidth="1"/>
    <col min="2068" max="2068" width="13.85546875" style="58" bestFit="1" customWidth="1"/>
    <col min="2069" max="2305" width="9.140625" style="58"/>
    <col min="2306" max="2306" width="10.85546875" style="58" customWidth="1"/>
    <col min="2307" max="2307" width="12.7109375" style="58" bestFit="1" customWidth="1"/>
    <col min="2308" max="2308" width="12.140625" style="58" bestFit="1" customWidth="1"/>
    <col min="2309" max="2309" width="12.7109375" style="58" bestFit="1" customWidth="1"/>
    <col min="2310" max="2311" width="12.140625" style="58" bestFit="1" customWidth="1"/>
    <col min="2312" max="2312" width="12.7109375" style="58" bestFit="1" customWidth="1"/>
    <col min="2313" max="2315" width="12.140625" style="58" bestFit="1" customWidth="1"/>
    <col min="2316" max="2316" width="12.7109375" style="58" bestFit="1" customWidth="1"/>
    <col min="2317" max="2321" width="12.140625" style="58" bestFit="1" customWidth="1"/>
    <col min="2322" max="2322" width="12.7109375" style="58" bestFit="1" customWidth="1"/>
    <col min="2323" max="2323" width="20" style="58" bestFit="1" customWidth="1"/>
    <col min="2324" max="2324" width="13.85546875" style="58" bestFit="1" customWidth="1"/>
    <col min="2325" max="2561" width="9.140625" style="58"/>
    <col min="2562" max="2562" width="10.85546875" style="58" customWidth="1"/>
    <col min="2563" max="2563" width="12.7109375" style="58" bestFit="1" customWidth="1"/>
    <col min="2564" max="2564" width="12.140625" style="58" bestFit="1" customWidth="1"/>
    <col min="2565" max="2565" width="12.7109375" style="58" bestFit="1" customWidth="1"/>
    <col min="2566" max="2567" width="12.140625" style="58" bestFit="1" customWidth="1"/>
    <col min="2568" max="2568" width="12.7109375" style="58" bestFit="1" customWidth="1"/>
    <col min="2569" max="2571" width="12.140625" style="58" bestFit="1" customWidth="1"/>
    <col min="2572" max="2572" width="12.7109375" style="58" bestFit="1" customWidth="1"/>
    <col min="2573" max="2577" width="12.140625" style="58" bestFit="1" customWidth="1"/>
    <col min="2578" max="2578" width="12.7109375" style="58" bestFit="1" customWidth="1"/>
    <col min="2579" max="2579" width="20" style="58" bestFit="1" customWidth="1"/>
    <col min="2580" max="2580" width="13.85546875" style="58" bestFit="1" customWidth="1"/>
    <col min="2581" max="2817" width="9.140625" style="58"/>
    <col min="2818" max="2818" width="10.85546875" style="58" customWidth="1"/>
    <col min="2819" max="2819" width="12.7109375" style="58" bestFit="1" customWidth="1"/>
    <col min="2820" max="2820" width="12.140625" style="58" bestFit="1" customWidth="1"/>
    <col min="2821" max="2821" width="12.7109375" style="58" bestFit="1" customWidth="1"/>
    <col min="2822" max="2823" width="12.140625" style="58" bestFit="1" customWidth="1"/>
    <col min="2824" max="2824" width="12.7109375" style="58" bestFit="1" customWidth="1"/>
    <col min="2825" max="2827" width="12.140625" style="58" bestFit="1" customWidth="1"/>
    <col min="2828" max="2828" width="12.7109375" style="58" bestFit="1" customWidth="1"/>
    <col min="2829" max="2833" width="12.140625" style="58" bestFit="1" customWidth="1"/>
    <col min="2834" max="2834" width="12.7109375" style="58" bestFit="1" customWidth="1"/>
    <col min="2835" max="2835" width="20" style="58" bestFit="1" customWidth="1"/>
    <col min="2836" max="2836" width="13.85546875" style="58" bestFit="1" customWidth="1"/>
    <col min="2837" max="3073" width="9.140625" style="58"/>
    <col min="3074" max="3074" width="10.85546875" style="58" customWidth="1"/>
    <col min="3075" max="3075" width="12.7109375" style="58" bestFit="1" customWidth="1"/>
    <col min="3076" max="3076" width="12.140625" style="58" bestFit="1" customWidth="1"/>
    <col min="3077" max="3077" width="12.7109375" style="58" bestFit="1" customWidth="1"/>
    <col min="3078" max="3079" width="12.140625" style="58" bestFit="1" customWidth="1"/>
    <col min="3080" max="3080" width="12.7109375" style="58" bestFit="1" customWidth="1"/>
    <col min="3081" max="3083" width="12.140625" style="58" bestFit="1" customWidth="1"/>
    <col min="3084" max="3084" width="12.7109375" style="58" bestFit="1" customWidth="1"/>
    <col min="3085" max="3089" width="12.140625" style="58" bestFit="1" customWidth="1"/>
    <col min="3090" max="3090" width="12.7109375" style="58" bestFit="1" customWidth="1"/>
    <col min="3091" max="3091" width="20" style="58" bestFit="1" customWidth="1"/>
    <col min="3092" max="3092" width="13.85546875" style="58" bestFit="1" customWidth="1"/>
    <col min="3093" max="3329" width="9.140625" style="58"/>
    <col min="3330" max="3330" width="10.85546875" style="58" customWidth="1"/>
    <col min="3331" max="3331" width="12.7109375" style="58" bestFit="1" customWidth="1"/>
    <col min="3332" max="3332" width="12.140625" style="58" bestFit="1" customWidth="1"/>
    <col min="3333" max="3333" width="12.7109375" style="58" bestFit="1" customWidth="1"/>
    <col min="3334" max="3335" width="12.140625" style="58" bestFit="1" customWidth="1"/>
    <col min="3336" max="3336" width="12.7109375" style="58" bestFit="1" customWidth="1"/>
    <col min="3337" max="3339" width="12.140625" style="58" bestFit="1" customWidth="1"/>
    <col min="3340" max="3340" width="12.7109375" style="58" bestFit="1" customWidth="1"/>
    <col min="3341" max="3345" width="12.140625" style="58" bestFit="1" customWidth="1"/>
    <col min="3346" max="3346" width="12.7109375" style="58" bestFit="1" customWidth="1"/>
    <col min="3347" max="3347" width="20" style="58" bestFit="1" customWidth="1"/>
    <col min="3348" max="3348" width="13.85546875" style="58" bestFit="1" customWidth="1"/>
    <col min="3349" max="3585" width="9.140625" style="58"/>
    <col min="3586" max="3586" width="10.85546875" style="58" customWidth="1"/>
    <col min="3587" max="3587" width="12.7109375" style="58" bestFit="1" customWidth="1"/>
    <col min="3588" max="3588" width="12.140625" style="58" bestFit="1" customWidth="1"/>
    <col min="3589" max="3589" width="12.7109375" style="58" bestFit="1" customWidth="1"/>
    <col min="3590" max="3591" width="12.140625" style="58" bestFit="1" customWidth="1"/>
    <col min="3592" max="3592" width="12.7109375" style="58" bestFit="1" customWidth="1"/>
    <col min="3593" max="3595" width="12.140625" style="58" bestFit="1" customWidth="1"/>
    <col min="3596" max="3596" width="12.7109375" style="58" bestFit="1" customWidth="1"/>
    <col min="3597" max="3601" width="12.140625" style="58" bestFit="1" customWidth="1"/>
    <col min="3602" max="3602" width="12.7109375" style="58" bestFit="1" customWidth="1"/>
    <col min="3603" max="3603" width="20" style="58" bestFit="1" customWidth="1"/>
    <col min="3604" max="3604" width="13.85546875" style="58" bestFit="1" customWidth="1"/>
    <col min="3605" max="3841" width="9.140625" style="58"/>
    <col min="3842" max="3842" width="10.85546875" style="58" customWidth="1"/>
    <col min="3843" max="3843" width="12.7109375" style="58" bestFit="1" customWidth="1"/>
    <col min="3844" max="3844" width="12.140625" style="58" bestFit="1" customWidth="1"/>
    <col min="3845" max="3845" width="12.7109375" style="58" bestFit="1" customWidth="1"/>
    <col min="3846" max="3847" width="12.140625" style="58" bestFit="1" customWidth="1"/>
    <col min="3848" max="3848" width="12.7109375" style="58" bestFit="1" customWidth="1"/>
    <col min="3849" max="3851" width="12.140625" style="58" bestFit="1" customWidth="1"/>
    <col min="3852" max="3852" width="12.7109375" style="58" bestFit="1" customWidth="1"/>
    <col min="3853" max="3857" width="12.140625" style="58" bestFit="1" customWidth="1"/>
    <col min="3858" max="3858" width="12.7109375" style="58" bestFit="1" customWidth="1"/>
    <col min="3859" max="3859" width="20" style="58" bestFit="1" customWidth="1"/>
    <col min="3860" max="3860" width="13.85546875" style="58" bestFit="1" customWidth="1"/>
    <col min="3861" max="4097" width="9.140625" style="58"/>
    <col min="4098" max="4098" width="10.85546875" style="58" customWidth="1"/>
    <col min="4099" max="4099" width="12.7109375" style="58" bestFit="1" customWidth="1"/>
    <col min="4100" max="4100" width="12.140625" style="58" bestFit="1" customWidth="1"/>
    <col min="4101" max="4101" width="12.7109375" style="58" bestFit="1" customWidth="1"/>
    <col min="4102" max="4103" width="12.140625" style="58" bestFit="1" customWidth="1"/>
    <col min="4104" max="4104" width="12.7109375" style="58" bestFit="1" customWidth="1"/>
    <col min="4105" max="4107" width="12.140625" style="58" bestFit="1" customWidth="1"/>
    <col min="4108" max="4108" width="12.7109375" style="58" bestFit="1" customWidth="1"/>
    <col min="4109" max="4113" width="12.140625" style="58" bestFit="1" customWidth="1"/>
    <col min="4114" max="4114" width="12.7109375" style="58" bestFit="1" customWidth="1"/>
    <col min="4115" max="4115" width="20" style="58" bestFit="1" customWidth="1"/>
    <col min="4116" max="4116" width="13.85546875" style="58" bestFit="1" customWidth="1"/>
    <col min="4117" max="4353" width="9.140625" style="58"/>
    <col min="4354" max="4354" width="10.85546875" style="58" customWidth="1"/>
    <col min="4355" max="4355" width="12.7109375" style="58" bestFit="1" customWidth="1"/>
    <col min="4356" max="4356" width="12.140625" style="58" bestFit="1" customWidth="1"/>
    <col min="4357" max="4357" width="12.7109375" style="58" bestFit="1" customWidth="1"/>
    <col min="4358" max="4359" width="12.140625" style="58" bestFit="1" customWidth="1"/>
    <col min="4360" max="4360" width="12.7109375" style="58" bestFit="1" customWidth="1"/>
    <col min="4361" max="4363" width="12.140625" style="58" bestFit="1" customWidth="1"/>
    <col min="4364" max="4364" width="12.7109375" style="58" bestFit="1" customWidth="1"/>
    <col min="4365" max="4369" width="12.140625" style="58" bestFit="1" customWidth="1"/>
    <col min="4370" max="4370" width="12.7109375" style="58" bestFit="1" customWidth="1"/>
    <col min="4371" max="4371" width="20" style="58" bestFit="1" customWidth="1"/>
    <col min="4372" max="4372" width="13.85546875" style="58" bestFit="1" customWidth="1"/>
    <col min="4373" max="4609" width="9.140625" style="58"/>
    <col min="4610" max="4610" width="10.85546875" style="58" customWidth="1"/>
    <col min="4611" max="4611" width="12.7109375" style="58" bestFit="1" customWidth="1"/>
    <col min="4612" max="4612" width="12.140625" style="58" bestFit="1" customWidth="1"/>
    <col min="4613" max="4613" width="12.7109375" style="58" bestFit="1" customWidth="1"/>
    <col min="4614" max="4615" width="12.140625" style="58" bestFit="1" customWidth="1"/>
    <col min="4616" max="4616" width="12.7109375" style="58" bestFit="1" customWidth="1"/>
    <col min="4617" max="4619" width="12.140625" style="58" bestFit="1" customWidth="1"/>
    <col min="4620" max="4620" width="12.7109375" style="58" bestFit="1" customWidth="1"/>
    <col min="4621" max="4625" width="12.140625" style="58" bestFit="1" customWidth="1"/>
    <col min="4626" max="4626" width="12.7109375" style="58" bestFit="1" customWidth="1"/>
    <col min="4627" max="4627" width="20" style="58" bestFit="1" customWidth="1"/>
    <col min="4628" max="4628" width="13.85546875" style="58" bestFit="1" customWidth="1"/>
    <col min="4629" max="4865" width="9.140625" style="58"/>
    <col min="4866" max="4866" width="10.85546875" style="58" customWidth="1"/>
    <col min="4867" max="4867" width="12.7109375" style="58" bestFit="1" customWidth="1"/>
    <col min="4868" max="4868" width="12.140625" style="58" bestFit="1" customWidth="1"/>
    <col min="4869" max="4869" width="12.7109375" style="58" bestFit="1" customWidth="1"/>
    <col min="4870" max="4871" width="12.140625" style="58" bestFit="1" customWidth="1"/>
    <col min="4872" max="4872" width="12.7109375" style="58" bestFit="1" customWidth="1"/>
    <col min="4873" max="4875" width="12.140625" style="58" bestFit="1" customWidth="1"/>
    <col min="4876" max="4876" width="12.7109375" style="58" bestFit="1" customWidth="1"/>
    <col min="4877" max="4881" width="12.140625" style="58" bestFit="1" customWidth="1"/>
    <col min="4882" max="4882" width="12.7109375" style="58" bestFit="1" customWidth="1"/>
    <col min="4883" max="4883" width="20" style="58" bestFit="1" customWidth="1"/>
    <col min="4884" max="4884" width="13.85546875" style="58" bestFit="1" customWidth="1"/>
    <col min="4885" max="5121" width="9.140625" style="58"/>
    <col min="5122" max="5122" width="10.85546875" style="58" customWidth="1"/>
    <col min="5123" max="5123" width="12.7109375" style="58" bestFit="1" customWidth="1"/>
    <col min="5124" max="5124" width="12.140625" style="58" bestFit="1" customWidth="1"/>
    <col min="5125" max="5125" width="12.7109375" style="58" bestFit="1" customWidth="1"/>
    <col min="5126" max="5127" width="12.140625" style="58" bestFit="1" customWidth="1"/>
    <col min="5128" max="5128" width="12.7109375" style="58" bestFit="1" customWidth="1"/>
    <col min="5129" max="5131" width="12.140625" style="58" bestFit="1" customWidth="1"/>
    <col min="5132" max="5132" width="12.7109375" style="58" bestFit="1" customWidth="1"/>
    <col min="5133" max="5137" width="12.140625" style="58" bestFit="1" customWidth="1"/>
    <col min="5138" max="5138" width="12.7109375" style="58" bestFit="1" customWidth="1"/>
    <col min="5139" max="5139" width="20" style="58" bestFit="1" customWidth="1"/>
    <col min="5140" max="5140" width="13.85546875" style="58" bestFit="1" customWidth="1"/>
    <col min="5141" max="5377" width="9.140625" style="58"/>
    <col min="5378" max="5378" width="10.85546875" style="58" customWidth="1"/>
    <col min="5379" max="5379" width="12.7109375" style="58" bestFit="1" customWidth="1"/>
    <col min="5380" max="5380" width="12.140625" style="58" bestFit="1" customWidth="1"/>
    <col min="5381" max="5381" width="12.7109375" style="58" bestFit="1" customWidth="1"/>
    <col min="5382" max="5383" width="12.140625" style="58" bestFit="1" customWidth="1"/>
    <col min="5384" max="5384" width="12.7109375" style="58" bestFit="1" customWidth="1"/>
    <col min="5385" max="5387" width="12.140625" style="58" bestFit="1" customWidth="1"/>
    <col min="5388" max="5388" width="12.7109375" style="58" bestFit="1" customWidth="1"/>
    <col min="5389" max="5393" width="12.140625" style="58" bestFit="1" customWidth="1"/>
    <col min="5394" max="5394" width="12.7109375" style="58" bestFit="1" customWidth="1"/>
    <col min="5395" max="5395" width="20" style="58" bestFit="1" customWidth="1"/>
    <col min="5396" max="5396" width="13.85546875" style="58" bestFit="1" customWidth="1"/>
    <col min="5397" max="5633" width="9.140625" style="58"/>
    <col min="5634" max="5634" width="10.85546875" style="58" customWidth="1"/>
    <col min="5635" max="5635" width="12.7109375" style="58" bestFit="1" customWidth="1"/>
    <col min="5636" max="5636" width="12.140625" style="58" bestFit="1" customWidth="1"/>
    <col min="5637" max="5637" width="12.7109375" style="58" bestFit="1" customWidth="1"/>
    <col min="5638" max="5639" width="12.140625" style="58" bestFit="1" customWidth="1"/>
    <col min="5640" max="5640" width="12.7109375" style="58" bestFit="1" customWidth="1"/>
    <col min="5641" max="5643" width="12.140625" style="58" bestFit="1" customWidth="1"/>
    <col min="5644" max="5644" width="12.7109375" style="58" bestFit="1" customWidth="1"/>
    <col min="5645" max="5649" width="12.140625" style="58" bestFit="1" customWidth="1"/>
    <col min="5650" max="5650" width="12.7109375" style="58" bestFit="1" customWidth="1"/>
    <col min="5651" max="5651" width="20" style="58" bestFit="1" customWidth="1"/>
    <col min="5652" max="5652" width="13.85546875" style="58" bestFit="1" customWidth="1"/>
    <col min="5653" max="5889" width="9.140625" style="58"/>
    <col min="5890" max="5890" width="10.85546875" style="58" customWidth="1"/>
    <col min="5891" max="5891" width="12.7109375" style="58" bestFit="1" customWidth="1"/>
    <col min="5892" max="5892" width="12.140625" style="58" bestFit="1" customWidth="1"/>
    <col min="5893" max="5893" width="12.7109375" style="58" bestFit="1" customWidth="1"/>
    <col min="5894" max="5895" width="12.140625" style="58" bestFit="1" customWidth="1"/>
    <col min="5896" max="5896" width="12.7109375" style="58" bestFit="1" customWidth="1"/>
    <col min="5897" max="5899" width="12.140625" style="58" bestFit="1" customWidth="1"/>
    <col min="5900" max="5900" width="12.7109375" style="58" bestFit="1" customWidth="1"/>
    <col min="5901" max="5905" width="12.140625" style="58" bestFit="1" customWidth="1"/>
    <col min="5906" max="5906" width="12.7109375" style="58" bestFit="1" customWidth="1"/>
    <col min="5907" max="5907" width="20" style="58" bestFit="1" customWidth="1"/>
    <col min="5908" max="5908" width="13.85546875" style="58" bestFit="1" customWidth="1"/>
    <col min="5909" max="6145" width="9.140625" style="58"/>
    <col min="6146" max="6146" width="10.85546875" style="58" customWidth="1"/>
    <col min="6147" max="6147" width="12.7109375" style="58" bestFit="1" customWidth="1"/>
    <col min="6148" max="6148" width="12.140625" style="58" bestFit="1" customWidth="1"/>
    <col min="6149" max="6149" width="12.7109375" style="58" bestFit="1" customWidth="1"/>
    <col min="6150" max="6151" width="12.140625" style="58" bestFit="1" customWidth="1"/>
    <col min="6152" max="6152" width="12.7109375" style="58" bestFit="1" customWidth="1"/>
    <col min="6153" max="6155" width="12.140625" style="58" bestFit="1" customWidth="1"/>
    <col min="6156" max="6156" width="12.7109375" style="58" bestFit="1" customWidth="1"/>
    <col min="6157" max="6161" width="12.140625" style="58" bestFit="1" customWidth="1"/>
    <col min="6162" max="6162" width="12.7109375" style="58" bestFit="1" customWidth="1"/>
    <col min="6163" max="6163" width="20" style="58" bestFit="1" customWidth="1"/>
    <col min="6164" max="6164" width="13.85546875" style="58" bestFit="1" customWidth="1"/>
    <col min="6165" max="6401" width="9.140625" style="58"/>
    <col min="6402" max="6402" width="10.85546875" style="58" customWidth="1"/>
    <col min="6403" max="6403" width="12.7109375" style="58" bestFit="1" customWidth="1"/>
    <col min="6404" max="6404" width="12.140625" style="58" bestFit="1" customWidth="1"/>
    <col min="6405" max="6405" width="12.7109375" style="58" bestFit="1" customWidth="1"/>
    <col min="6406" max="6407" width="12.140625" style="58" bestFit="1" customWidth="1"/>
    <col min="6408" max="6408" width="12.7109375" style="58" bestFit="1" customWidth="1"/>
    <col min="6409" max="6411" width="12.140625" style="58" bestFit="1" customWidth="1"/>
    <col min="6412" max="6412" width="12.7109375" style="58" bestFit="1" customWidth="1"/>
    <col min="6413" max="6417" width="12.140625" style="58" bestFit="1" customWidth="1"/>
    <col min="6418" max="6418" width="12.7109375" style="58" bestFit="1" customWidth="1"/>
    <col min="6419" max="6419" width="20" style="58" bestFit="1" customWidth="1"/>
    <col min="6420" max="6420" width="13.85546875" style="58" bestFit="1" customWidth="1"/>
    <col min="6421" max="6657" width="9.140625" style="58"/>
    <col min="6658" max="6658" width="10.85546875" style="58" customWidth="1"/>
    <col min="6659" max="6659" width="12.7109375" style="58" bestFit="1" customWidth="1"/>
    <col min="6660" max="6660" width="12.140625" style="58" bestFit="1" customWidth="1"/>
    <col min="6661" max="6661" width="12.7109375" style="58" bestFit="1" customWidth="1"/>
    <col min="6662" max="6663" width="12.140625" style="58" bestFit="1" customWidth="1"/>
    <col min="6664" max="6664" width="12.7109375" style="58" bestFit="1" customWidth="1"/>
    <col min="6665" max="6667" width="12.140625" style="58" bestFit="1" customWidth="1"/>
    <col min="6668" max="6668" width="12.7109375" style="58" bestFit="1" customWidth="1"/>
    <col min="6669" max="6673" width="12.140625" style="58" bestFit="1" customWidth="1"/>
    <col min="6674" max="6674" width="12.7109375" style="58" bestFit="1" customWidth="1"/>
    <col min="6675" max="6675" width="20" style="58" bestFit="1" customWidth="1"/>
    <col min="6676" max="6676" width="13.85546875" style="58" bestFit="1" customWidth="1"/>
    <col min="6677" max="6913" width="9.140625" style="58"/>
    <col min="6914" max="6914" width="10.85546875" style="58" customWidth="1"/>
    <col min="6915" max="6915" width="12.7109375" style="58" bestFit="1" customWidth="1"/>
    <col min="6916" max="6916" width="12.140625" style="58" bestFit="1" customWidth="1"/>
    <col min="6917" max="6917" width="12.7109375" style="58" bestFit="1" customWidth="1"/>
    <col min="6918" max="6919" width="12.140625" style="58" bestFit="1" customWidth="1"/>
    <col min="6920" max="6920" width="12.7109375" style="58" bestFit="1" customWidth="1"/>
    <col min="6921" max="6923" width="12.140625" style="58" bestFit="1" customWidth="1"/>
    <col min="6924" max="6924" width="12.7109375" style="58" bestFit="1" customWidth="1"/>
    <col min="6925" max="6929" width="12.140625" style="58" bestFit="1" customWidth="1"/>
    <col min="6930" max="6930" width="12.7109375" style="58" bestFit="1" customWidth="1"/>
    <col min="6931" max="6931" width="20" style="58" bestFit="1" customWidth="1"/>
    <col min="6932" max="6932" width="13.85546875" style="58" bestFit="1" customWidth="1"/>
    <col min="6933" max="7169" width="9.140625" style="58"/>
    <col min="7170" max="7170" width="10.85546875" style="58" customWidth="1"/>
    <col min="7171" max="7171" width="12.7109375" style="58" bestFit="1" customWidth="1"/>
    <col min="7172" max="7172" width="12.140625" style="58" bestFit="1" customWidth="1"/>
    <col min="7173" max="7173" width="12.7109375" style="58" bestFit="1" customWidth="1"/>
    <col min="7174" max="7175" width="12.140625" style="58" bestFit="1" customWidth="1"/>
    <col min="7176" max="7176" width="12.7109375" style="58" bestFit="1" customWidth="1"/>
    <col min="7177" max="7179" width="12.140625" style="58" bestFit="1" customWidth="1"/>
    <col min="7180" max="7180" width="12.7109375" style="58" bestFit="1" customWidth="1"/>
    <col min="7181" max="7185" width="12.140625" style="58" bestFit="1" customWidth="1"/>
    <col min="7186" max="7186" width="12.7109375" style="58" bestFit="1" customWidth="1"/>
    <col min="7187" max="7187" width="20" style="58" bestFit="1" customWidth="1"/>
    <col min="7188" max="7188" width="13.85546875" style="58" bestFit="1" customWidth="1"/>
    <col min="7189" max="7425" width="9.140625" style="58"/>
    <col min="7426" max="7426" width="10.85546875" style="58" customWidth="1"/>
    <col min="7427" max="7427" width="12.7109375" style="58" bestFit="1" customWidth="1"/>
    <col min="7428" max="7428" width="12.140625" style="58" bestFit="1" customWidth="1"/>
    <col min="7429" max="7429" width="12.7109375" style="58" bestFit="1" customWidth="1"/>
    <col min="7430" max="7431" width="12.140625" style="58" bestFit="1" customWidth="1"/>
    <col min="7432" max="7432" width="12.7109375" style="58" bestFit="1" customWidth="1"/>
    <col min="7433" max="7435" width="12.140625" style="58" bestFit="1" customWidth="1"/>
    <col min="7436" max="7436" width="12.7109375" style="58" bestFit="1" customWidth="1"/>
    <col min="7437" max="7441" width="12.140625" style="58" bestFit="1" customWidth="1"/>
    <col min="7442" max="7442" width="12.7109375" style="58" bestFit="1" customWidth="1"/>
    <col min="7443" max="7443" width="20" style="58" bestFit="1" customWidth="1"/>
    <col min="7444" max="7444" width="13.85546875" style="58" bestFit="1" customWidth="1"/>
    <col min="7445" max="7681" width="9.140625" style="58"/>
    <col min="7682" max="7682" width="10.85546875" style="58" customWidth="1"/>
    <col min="7683" max="7683" width="12.7109375" style="58" bestFit="1" customWidth="1"/>
    <col min="7684" max="7684" width="12.140625" style="58" bestFit="1" customWidth="1"/>
    <col min="7685" max="7685" width="12.7109375" style="58" bestFit="1" customWidth="1"/>
    <col min="7686" max="7687" width="12.140625" style="58" bestFit="1" customWidth="1"/>
    <col min="7688" max="7688" width="12.7109375" style="58" bestFit="1" customWidth="1"/>
    <col min="7689" max="7691" width="12.140625" style="58" bestFit="1" customWidth="1"/>
    <col min="7692" max="7692" width="12.7109375" style="58" bestFit="1" customWidth="1"/>
    <col min="7693" max="7697" width="12.140625" style="58" bestFit="1" customWidth="1"/>
    <col min="7698" max="7698" width="12.7109375" style="58" bestFit="1" customWidth="1"/>
    <col min="7699" max="7699" width="20" style="58" bestFit="1" customWidth="1"/>
    <col min="7700" max="7700" width="13.85546875" style="58" bestFit="1" customWidth="1"/>
    <col min="7701" max="7937" width="9.140625" style="58"/>
    <col min="7938" max="7938" width="10.85546875" style="58" customWidth="1"/>
    <col min="7939" max="7939" width="12.7109375" style="58" bestFit="1" customWidth="1"/>
    <col min="7940" max="7940" width="12.140625" style="58" bestFit="1" customWidth="1"/>
    <col min="7941" max="7941" width="12.7109375" style="58" bestFit="1" customWidth="1"/>
    <col min="7942" max="7943" width="12.140625" style="58" bestFit="1" customWidth="1"/>
    <col min="7944" max="7944" width="12.7109375" style="58" bestFit="1" customWidth="1"/>
    <col min="7945" max="7947" width="12.140625" style="58" bestFit="1" customWidth="1"/>
    <col min="7948" max="7948" width="12.7109375" style="58" bestFit="1" customWidth="1"/>
    <col min="7949" max="7953" width="12.140625" style="58" bestFit="1" customWidth="1"/>
    <col min="7954" max="7954" width="12.7109375" style="58" bestFit="1" customWidth="1"/>
    <col min="7955" max="7955" width="20" style="58" bestFit="1" customWidth="1"/>
    <col min="7956" max="7956" width="13.85546875" style="58" bestFit="1" customWidth="1"/>
    <col min="7957" max="8193" width="9.140625" style="58"/>
    <col min="8194" max="8194" width="10.85546875" style="58" customWidth="1"/>
    <col min="8195" max="8195" width="12.7109375" style="58" bestFit="1" customWidth="1"/>
    <col min="8196" max="8196" width="12.140625" style="58" bestFit="1" customWidth="1"/>
    <col min="8197" max="8197" width="12.7109375" style="58" bestFit="1" customWidth="1"/>
    <col min="8198" max="8199" width="12.140625" style="58" bestFit="1" customWidth="1"/>
    <col min="8200" max="8200" width="12.7109375" style="58" bestFit="1" customWidth="1"/>
    <col min="8201" max="8203" width="12.140625" style="58" bestFit="1" customWidth="1"/>
    <col min="8204" max="8204" width="12.7109375" style="58" bestFit="1" customWidth="1"/>
    <col min="8205" max="8209" width="12.140625" style="58" bestFit="1" customWidth="1"/>
    <col min="8210" max="8210" width="12.7109375" style="58" bestFit="1" customWidth="1"/>
    <col min="8211" max="8211" width="20" style="58" bestFit="1" customWidth="1"/>
    <col min="8212" max="8212" width="13.85546875" style="58" bestFit="1" customWidth="1"/>
    <col min="8213" max="8449" width="9.140625" style="58"/>
    <col min="8450" max="8450" width="10.85546875" style="58" customWidth="1"/>
    <col min="8451" max="8451" width="12.7109375" style="58" bestFit="1" customWidth="1"/>
    <col min="8452" max="8452" width="12.140625" style="58" bestFit="1" customWidth="1"/>
    <col min="8453" max="8453" width="12.7109375" style="58" bestFit="1" customWidth="1"/>
    <col min="8454" max="8455" width="12.140625" style="58" bestFit="1" customWidth="1"/>
    <col min="8456" max="8456" width="12.7109375" style="58" bestFit="1" customWidth="1"/>
    <col min="8457" max="8459" width="12.140625" style="58" bestFit="1" customWidth="1"/>
    <col min="8460" max="8460" width="12.7109375" style="58" bestFit="1" customWidth="1"/>
    <col min="8461" max="8465" width="12.140625" style="58" bestFit="1" customWidth="1"/>
    <col min="8466" max="8466" width="12.7109375" style="58" bestFit="1" customWidth="1"/>
    <col min="8467" max="8467" width="20" style="58" bestFit="1" customWidth="1"/>
    <col min="8468" max="8468" width="13.85546875" style="58" bestFit="1" customWidth="1"/>
    <col min="8469" max="8705" width="9.140625" style="58"/>
    <col min="8706" max="8706" width="10.85546875" style="58" customWidth="1"/>
    <col min="8707" max="8707" width="12.7109375" style="58" bestFit="1" customWidth="1"/>
    <col min="8708" max="8708" width="12.140625" style="58" bestFit="1" customWidth="1"/>
    <col min="8709" max="8709" width="12.7109375" style="58" bestFit="1" customWidth="1"/>
    <col min="8710" max="8711" width="12.140625" style="58" bestFit="1" customWidth="1"/>
    <col min="8712" max="8712" width="12.7109375" style="58" bestFit="1" customWidth="1"/>
    <col min="8713" max="8715" width="12.140625" style="58" bestFit="1" customWidth="1"/>
    <col min="8716" max="8716" width="12.7109375" style="58" bestFit="1" customWidth="1"/>
    <col min="8717" max="8721" width="12.140625" style="58" bestFit="1" customWidth="1"/>
    <col min="8722" max="8722" width="12.7109375" style="58" bestFit="1" customWidth="1"/>
    <col min="8723" max="8723" width="20" style="58" bestFit="1" customWidth="1"/>
    <col min="8724" max="8724" width="13.85546875" style="58" bestFit="1" customWidth="1"/>
    <col min="8725" max="8961" width="9.140625" style="58"/>
    <col min="8962" max="8962" width="10.85546875" style="58" customWidth="1"/>
    <col min="8963" max="8963" width="12.7109375" style="58" bestFit="1" customWidth="1"/>
    <col min="8964" max="8964" width="12.140625" style="58" bestFit="1" customWidth="1"/>
    <col min="8965" max="8965" width="12.7109375" style="58" bestFit="1" customWidth="1"/>
    <col min="8966" max="8967" width="12.140625" style="58" bestFit="1" customWidth="1"/>
    <col min="8968" max="8968" width="12.7109375" style="58" bestFit="1" customWidth="1"/>
    <col min="8969" max="8971" width="12.140625" style="58" bestFit="1" customWidth="1"/>
    <col min="8972" max="8972" width="12.7109375" style="58" bestFit="1" customWidth="1"/>
    <col min="8973" max="8977" width="12.140625" style="58" bestFit="1" customWidth="1"/>
    <col min="8978" max="8978" width="12.7109375" style="58" bestFit="1" customWidth="1"/>
    <col min="8979" max="8979" width="20" style="58" bestFit="1" customWidth="1"/>
    <col min="8980" max="8980" width="13.85546875" style="58" bestFit="1" customWidth="1"/>
    <col min="8981" max="9217" width="9.140625" style="58"/>
    <col min="9218" max="9218" width="10.85546875" style="58" customWidth="1"/>
    <col min="9219" max="9219" width="12.7109375" style="58" bestFit="1" customWidth="1"/>
    <col min="9220" max="9220" width="12.140625" style="58" bestFit="1" customWidth="1"/>
    <col min="9221" max="9221" width="12.7109375" style="58" bestFit="1" customWidth="1"/>
    <col min="9222" max="9223" width="12.140625" style="58" bestFit="1" customWidth="1"/>
    <col min="9224" max="9224" width="12.7109375" style="58" bestFit="1" customWidth="1"/>
    <col min="9225" max="9227" width="12.140625" style="58" bestFit="1" customWidth="1"/>
    <col min="9228" max="9228" width="12.7109375" style="58" bestFit="1" customWidth="1"/>
    <col min="9229" max="9233" width="12.140625" style="58" bestFit="1" customWidth="1"/>
    <col min="9234" max="9234" width="12.7109375" style="58" bestFit="1" customWidth="1"/>
    <col min="9235" max="9235" width="20" style="58" bestFit="1" customWidth="1"/>
    <col min="9236" max="9236" width="13.85546875" style="58" bestFit="1" customWidth="1"/>
    <col min="9237" max="9473" width="9.140625" style="58"/>
    <col min="9474" max="9474" width="10.85546875" style="58" customWidth="1"/>
    <col min="9475" max="9475" width="12.7109375" style="58" bestFit="1" customWidth="1"/>
    <col min="9476" max="9476" width="12.140625" style="58" bestFit="1" customWidth="1"/>
    <col min="9477" max="9477" width="12.7109375" style="58" bestFit="1" customWidth="1"/>
    <col min="9478" max="9479" width="12.140625" style="58" bestFit="1" customWidth="1"/>
    <col min="9480" max="9480" width="12.7109375" style="58" bestFit="1" customWidth="1"/>
    <col min="9481" max="9483" width="12.140625" style="58" bestFit="1" customWidth="1"/>
    <col min="9484" max="9484" width="12.7109375" style="58" bestFit="1" customWidth="1"/>
    <col min="9485" max="9489" width="12.140625" style="58" bestFit="1" customWidth="1"/>
    <col min="9490" max="9490" width="12.7109375" style="58" bestFit="1" customWidth="1"/>
    <col min="9491" max="9491" width="20" style="58" bestFit="1" customWidth="1"/>
    <col min="9492" max="9492" width="13.85546875" style="58" bestFit="1" customWidth="1"/>
    <col min="9493" max="9729" width="9.140625" style="58"/>
    <col min="9730" max="9730" width="10.85546875" style="58" customWidth="1"/>
    <col min="9731" max="9731" width="12.7109375" style="58" bestFit="1" customWidth="1"/>
    <col min="9732" max="9732" width="12.140625" style="58" bestFit="1" customWidth="1"/>
    <col min="9733" max="9733" width="12.7109375" style="58" bestFit="1" customWidth="1"/>
    <col min="9734" max="9735" width="12.140625" style="58" bestFit="1" customWidth="1"/>
    <col min="9736" max="9736" width="12.7109375" style="58" bestFit="1" customWidth="1"/>
    <col min="9737" max="9739" width="12.140625" style="58" bestFit="1" customWidth="1"/>
    <col min="9740" max="9740" width="12.7109375" style="58" bestFit="1" customWidth="1"/>
    <col min="9741" max="9745" width="12.140625" style="58" bestFit="1" customWidth="1"/>
    <col min="9746" max="9746" width="12.7109375" style="58" bestFit="1" customWidth="1"/>
    <col min="9747" max="9747" width="20" style="58" bestFit="1" customWidth="1"/>
    <col min="9748" max="9748" width="13.85546875" style="58" bestFit="1" customWidth="1"/>
    <col min="9749" max="9985" width="9.140625" style="58"/>
    <col min="9986" max="9986" width="10.85546875" style="58" customWidth="1"/>
    <col min="9987" max="9987" width="12.7109375" style="58" bestFit="1" customWidth="1"/>
    <col min="9988" max="9988" width="12.140625" style="58" bestFit="1" customWidth="1"/>
    <col min="9989" max="9989" width="12.7109375" style="58" bestFit="1" customWidth="1"/>
    <col min="9990" max="9991" width="12.140625" style="58" bestFit="1" customWidth="1"/>
    <col min="9992" max="9992" width="12.7109375" style="58" bestFit="1" customWidth="1"/>
    <col min="9993" max="9995" width="12.140625" style="58" bestFit="1" customWidth="1"/>
    <col min="9996" max="9996" width="12.7109375" style="58" bestFit="1" customWidth="1"/>
    <col min="9997" max="10001" width="12.140625" style="58" bestFit="1" customWidth="1"/>
    <col min="10002" max="10002" width="12.7109375" style="58" bestFit="1" customWidth="1"/>
    <col min="10003" max="10003" width="20" style="58" bestFit="1" customWidth="1"/>
    <col min="10004" max="10004" width="13.85546875" style="58" bestFit="1" customWidth="1"/>
    <col min="10005" max="10241" width="9.140625" style="58"/>
    <col min="10242" max="10242" width="10.85546875" style="58" customWidth="1"/>
    <col min="10243" max="10243" width="12.7109375" style="58" bestFit="1" customWidth="1"/>
    <col min="10244" max="10244" width="12.140625" style="58" bestFit="1" customWidth="1"/>
    <col min="10245" max="10245" width="12.7109375" style="58" bestFit="1" customWidth="1"/>
    <col min="10246" max="10247" width="12.140625" style="58" bestFit="1" customWidth="1"/>
    <col min="10248" max="10248" width="12.7109375" style="58" bestFit="1" customWidth="1"/>
    <col min="10249" max="10251" width="12.140625" style="58" bestFit="1" customWidth="1"/>
    <col min="10252" max="10252" width="12.7109375" style="58" bestFit="1" customWidth="1"/>
    <col min="10253" max="10257" width="12.140625" style="58" bestFit="1" customWidth="1"/>
    <col min="10258" max="10258" width="12.7109375" style="58" bestFit="1" customWidth="1"/>
    <col min="10259" max="10259" width="20" style="58" bestFit="1" customWidth="1"/>
    <col min="10260" max="10260" width="13.85546875" style="58" bestFit="1" customWidth="1"/>
    <col min="10261" max="10497" width="9.140625" style="58"/>
    <col min="10498" max="10498" width="10.85546875" style="58" customWidth="1"/>
    <col min="10499" max="10499" width="12.7109375" style="58" bestFit="1" customWidth="1"/>
    <col min="10500" max="10500" width="12.140625" style="58" bestFit="1" customWidth="1"/>
    <col min="10501" max="10501" width="12.7109375" style="58" bestFit="1" customWidth="1"/>
    <col min="10502" max="10503" width="12.140625" style="58" bestFit="1" customWidth="1"/>
    <col min="10504" max="10504" width="12.7109375" style="58" bestFit="1" customWidth="1"/>
    <col min="10505" max="10507" width="12.140625" style="58" bestFit="1" customWidth="1"/>
    <col min="10508" max="10508" width="12.7109375" style="58" bestFit="1" customWidth="1"/>
    <col min="10509" max="10513" width="12.140625" style="58" bestFit="1" customWidth="1"/>
    <col min="10514" max="10514" width="12.7109375" style="58" bestFit="1" customWidth="1"/>
    <col min="10515" max="10515" width="20" style="58" bestFit="1" customWidth="1"/>
    <col min="10516" max="10516" width="13.85546875" style="58" bestFit="1" customWidth="1"/>
    <col min="10517" max="10753" width="9.140625" style="58"/>
    <col min="10754" max="10754" width="10.85546875" style="58" customWidth="1"/>
    <col min="10755" max="10755" width="12.7109375" style="58" bestFit="1" customWidth="1"/>
    <col min="10756" max="10756" width="12.140625" style="58" bestFit="1" customWidth="1"/>
    <col min="10757" max="10757" width="12.7109375" style="58" bestFit="1" customWidth="1"/>
    <col min="10758" max="10759" width="12.140625" style="58" bestFit="1" customWidth="1"/>
    <col min="10760" max="10760" width="12.7109375" style="58" bestFit="1" customWidth="1"/>
    <col min="10761" max="10763" width="12.140625" style="58" bestFit="1" customWidth="1"/>
    <col min="10764" max="10764" width="12.7109375" style="58" bestFit="1" customWidth="1"/>
    <col min="10765" max="10769" width="12.140625" style="58" bestFit="1" customWidth="1"/>
    <col min="10770" max="10770" width="12.7109375" style="58" bestFit="1" customWidth="1"/>
    <col min="10771" max="10771" width="20" style="58" bestFit="1" customWidth="1"/>
    <col min="10772" max="10772" width="13.85546875" style="58" bestFit="1" customWidth="1"/>
    <col min="10773" max="11009" width="9.140625" style="58"/>
    <col min="11010" max="11010" width="10.85546875" style="58" customWidth="1"/>
    <col min="11011" max="11011" width="12.7109375" style="58" bestFit="1" customWidth="1"/>
    <col min="11012" max="11012" width="12.140625" style="58" bestFit="1" customWidth="1"/>
    <col min="11013" max="11013" width="12.7109375" style="58" bestFit="1" customWidth="1"/>
    <col min="11014" max="11015" width="12.140625" style="58" bestFit="1" customWidth="1"/>
    <col min="11016" max="11016" width="12.7109375" style="58" bestFit="1" customWidth="1"/>
    <col min="11017" max="11019" width="12.140625" style="58" bestFit="1" customWidth="1"/>
    <col min="11020" max="11020" width="12.7109375" style="58" bestFit="1" customWidth="1"/>
    <col min="11021" max="11025" width="12.140625" style="58" bestFit="1" customWidth="1"/>
    <col min="11026" max="11026" width="12.7109375" style="58" bestFit="1" customWidth="1"/>
    <col min="11027" max="11027" width="20" style="58" bestFit="1" customWidth="1"/>
    <col min="11028" max="11028" width="13.85546875" style="58" bestFit="1" customWidth="1"/>
    <col min="11029" max="11265" width="9.140625" style="58"/>
    <col min="11266" max="11266" width="10.85546875" style="58" customWidth="1"/>
    <col min="11267" max="11267" width="12.7109375" style="58" bestFit="1" customWidth="1"/>
    <col min="11268" max="11268" width="12.140625" style="58" bestFit="1" customWidth="1"/>
    <col min="11269" max="11269" width="12.7109375" style="58" bestFit="1" customWidth="1"/>
    <col min="11270" max="11271" width="12.140625" style="58" bestFit="1" customWidth="1"/>
    <col min="11272" max="11272" width="12.7109375" style="58" bestFit="1" customWidth="1"/>
    <col min="11273" max="11275" width="12.140625" style="58" bestFit="1" customWidth="1"/>
    <col min="11276" max="11276" width="12.7109375" style="58" bestFit="1" customWidth="1"/>
    <col min="11277" max="11281" width="12.140625" style="58" bestFit="1" customWidth="1"/>
    <col min="11282" max="11282" width="12.7109375" style="58" bestFit="1" customWidth="1"/>
    <col min="11283" max="11283" width="20" style="58" bestFit="1" customWidth="1"/>
    <col min="11284" max="11284" width="13.85546875" style="58" bestFit="1" customWidth="1"/>
    <col min="11285" max="11521" width="9.140625" style="58"/>
    <col min="11522" max="11522" width="10.85546875" style="58" customWidth="1"/>
    <col min="11523" max="11523" width="12.7109375" style="58" bestFit="1" customWidth="1"/>
    <col min="11524" max="11524" width="12.140625" style="58" bestFit="1" customWidth="1"/>
    <col min="11525" max="11525" width="12.7109375" style="58" bestFit="1" customWidth="1"/>
    <col min="11526" max="11527" width="12.140625" style="58" bestFit="1" customWidth="1"/>
    <col min="11528" max="11528" width="12.7109375" style="58" bestFit="1" customWidth="1"/>
    <col min="11529" max="11531" width="12.140625" style="58" bestFit="1" customWidth="1"/>
    <col min="11532" max="11532" width="12.7109375" style="58" bestFit="1" customWidth="1"/>
    <col min="11533" max="11537" width="12.140625" style="58" bestFit="1" customWidth="1"/>
    <col min="11538" max="11538" width="12.7109375" style="58" bestFit="1" customWidth="1"/>
    <col min="11539" max="11539" width="20" style="58" bestFit="1" customWidth="1"/>
    <col min="11540" max="11540" width="13.85546875" style="58" bestFit="1" customWidth="1"/>
    <col min="11541" max="11777" width="9.140625" style="58"/>
    <col min="11778" max="11778" width="10.85546875" style="58" customWidth="1"/>
    <col min="11779" max="11779" width="12.7109375" style="58" bestFit="1" customWidth="1"/>
    <col min="11780" max="11780" width="12.140625" style="58" bestFit="1" customWidth="1"/>
    <col min="11781" max="11781" width="12.7109375" style="58" bestFit="1" customWidth="1"/>
    <col min="11782" max="11783" width="12.140625" style="58" bestFit="1" customWidth="1"/>
    <col min="11784" max="11784" width="12.7109375" style="58" bestFit="1" customWidth="1"/>
    <col min="11785" max="11787" width="12.140625" style="58" bestFit="1" customWidth="1"/>
    <col min="11788" max="11788" width="12.7109375" style="58" bestFit="1" customWidth="1"/>
    <col min="11789" max="11793" width="12.140625" style="58" bestFit="1" customWidth="1"/>
    <col min="11794" max="11794" width="12.7109375" style="58" bestFit="1" customWidth="1"/>
    <col min="11795" max="11795" width="20" style="58" bestFit="1" customWidth="1"/>
    <col min="11796" max="11796" width="13.85546875" style="58" bestFit="1" customWidth="1"/>
    <col min="11797" max="12033" width="9.140625" style="58"/>
    <col min="12034" max="12034" width="10.85546875" style="58" customWidth="1"/>
    <col min="12035" max="12035" width="12.7109375" style="58" bestFit="1" customWidth="1"/>
    <col min="12036" max="12036" width="12.140625" style="58" bestFit="1" customWidth="1"/>
    <col min="12037" max="12037" width="12.7109375" style="58" bestFit="1" customWidth="1"/>
    <col min="12038" max="12039" width="12.140625" style="58" bestFit="1" customWidth="1"/>
    <col min="12040" max="12040" width="12.7109375" style="58" bestFit="1" customWidth="1"/>
    <col min="12041" max="12043" width="12.140625" style="58" bestFit="1" customWidth="1"/>
    <col min="12044" max="12044" width="12.7109375" style="58" bestFit="1" customWidth="1"/>
    <col min="12045" max="12049" width="12.140625" style="58" bestFit="1" customWidth="1"/>
    <col min="12050" max="12050" width="12.7109375" style="58" bestFit="1" customWidth="1"/>
    <col min="12051" max="12051" width="20" style="58" bestFit="1" customWidth="1"/>
    <col min="12052" max="12052" width="13.85546875" style="58" bestFit="1" customWidth="1"/>
    <col min="12053" max="12289" width="9.140625" style="58"/>
    <col min="12290" max="12290" width="10.85546875" style="58" customWidth="1"/>
    <col min="12291" max="12291" width="12.7109375" style="58" bestFit="1" customWidth="1"/>
    <col min="12292" max="12292" width="12.140625" style="58" bestFit="1" customWidth="1"/>
    <col min="12293" max="12293" width="12.7109375" style="58" bestFit="1" customWidth="1"/>
    <col min="12294" max="12295" width="12.140625" style="58" bestFit="1" customWidth="1"/>
    <col min="12296" max="12296" width="12.7109375" style="58" bestFit="1" customWidth="1"/>
    <col min="12297" max="12299" width="12.140625" style="58" bestFit="1" customWidth="1"/>
    <col min="12300" max="12300" width="12.7109375" style="58" bestFit="1" customWidth="1"/>
    <col min="12301" max="12305" width="12.140625" style="58" bestFit="1" customWidth="1"/>
    <col min="12306" max="12306" width="12.7109375" style="58" bestFit="1" customWidth="1"/>
    <col min="12307" max="12307" width="20" style="58" bestFit="1" customWidth="1"/>
    <col min="12308" max="12308" width="13.85546875" style="58" bestFit="1" customWidth="1"/>
    <col min="12309" max="12545" width="9.140625" style="58"/>
    <col min="12546" max="12546" width="10.85546875" style="58" customWidth="1"/>
    <col min="12547" max="12547" width="12.7109375" style="58" bestFit="1" customWidth="1"/>
    <col min="12548" max="12548" width="12.140625" style="58" bestFit="1" customWidth="1"/>
    <col min="12549" max="12549" width="12.7109375" style="58" bestFit="1" customWidth="1"/>
    <col min="12550" max="12551" width="12.140625" style="58" bestFit="1" customWidth="1"/>
    <col min="12552" max="12552" width="12.7109375" style="58" bestFit="1" customWidth="1"/>
    <col min="12553" max="12555" width="12.140625" style="58" bestFit="1" customWidth="1"/>
    <col min="12556" max="12556" width="12.7109375" style="58" bestFit="1" customWidth="1"/>
    <col min="12557" max="12561" width="12.140625" style="58" bestFit="1" customWidth="1"/>
    <col min="12562" max="12562" width="12.7109375" style="58" bestFit="1" customWidth="1"/>
    <col min="12563" max="12563" width="20" style="58" bestFit="1" customWidth="1"/>
    <col min="12564" max="12564" width="13.85546875" style="58" bestFit="1" customWidth="1"/>
    <col min="12565" max="12801" width="9.140625" style="58"/>
    <col min="12802" max="12802" width="10.85546875" style="58" customWidth="1"/>
    <col min="12803" max="12803" width="12.7109375" style="58" bestFit="1" customWidth="1"/>
    <col min="12804" max="12804" width="12.140625" style="58" bestFit="1" customWidth="1"/>
    <col min="12805" max="12805" width="12.7109375" style="58" bestFit="1" customWidth="1"/>
    <col min="12806" max="12807" width="12.140625" style="58" bestFit="1" customWidth="1"/>
    <col min="12808" max="12808" width="12.7109375" style="58" bestFit="1" customWidth="1"/>
    <col min="12809" max="12811" width="12.140625" style="58" bestFit="1" customWidth="1"/>
    <col min="12812" max="12812" width="12.7109375" style="58" bestFit="1" customWidth="1"/>
    <col min="12813" max="12817" width="12.140625" style="58" bestFit="1" customWidth="1"/>
    <col min="12818" max="12818" width="12.7109375" style="58" bestFit="1" customWidth="1"/>
    <col min="12819" max="12819" width="20" style="58" bestFit="1" customWidth="1"/>
    <col min="12820" max="12820" width="13.85546875" style="58" bestFit="1" customWidth="1"/>
    <col min="12821" max="13057" width="9.140625" style="58"/>
    <col min="13058" max="13058" width="10.85546875" style="58" customWidth="1"/>
    <col min="13059" max="13059" width="12.7109375" style="58" bestFit="1" customWidth="1"/>
    <col min="13060" max="13060" width="12.140625" style="58" bestFit="1" customWidth="1"/>
    <col min="13061" max="13061" width="12.7109375" style="58" bestFit="1" customWidth="1"/>
    <col min="13062" max="13063" width="12.140625" style="58" bestFit="1" customWidth="1"/>
    <col min="13064" max="13064" width="12.7109375" style="58" bestFit="1" customWidth="1"/>
    <col min="13065" max="13067" width="12.140625" style="58" bestFit="1" customWidth="1"/>
    <col min="13068" max="13068" width="12.7109375" style="58" bestFit="1" customWidth="1"/>
    <col min="13069" max="13073" width="12.140625" style="58" bestFit="1" customWidth="1"/>
    <col min="13074" max="13074" width="12.7109375" style="58" bestFit="1" customWidth="1"/>
    <col min="13075" max="13075" width="20" style="58" bestFit="1" customWidth="1"/>
    <col min="13076" max="13076" width="13.85546875" style="58" bestFit="1" customWidth="1"/>
    <col min="13077" max="13313" width="9.140625" style="58"/>
    <col min="13314" max="13314" width="10.85546875" style="58" customWidth="1"/>
    <col min="13315" max="13315" width="12.7109375" style="58" bestFit="1" customWidth="1"/>
    <col min="13316" max="13316" width="12.140625" style="58" bestFit="1" customWidth="1"/>
    <col min="13317" max="13317" width="12.7109375" style="58" bestFit="1" customWidth="1"/>
    <col min="13318" max="13319" width="12.140625" style="58" bestFit="1" customWidth="1"/>
    <col min="13320" max="13320" width="12.7109375" style="58" bestFit="1" customWidth="1"/>
    <col min="13321" max="13323" width="12.140625" style="58" bestFit="1" customWidth="1"/>
    <col min="13324" max="13324" width="12.7109375" style="58" bestFit="1" customWidth="1"/>
    <col min="13325" max="13329" width="12.140625" style="58" bestFit="1" customWidth="1"/>
    <col min="13330" max="13330" width="12.7109375" style="58" bestFit="1" customWidth="1"/>
    <col min="13331" max="13331" width="20" style="58" bestFit="1" customWidth="1"/>
    <col min="13332" max="13332" width="13.85546875" style="58" bestFit="1" customWidth="1"/>
    <col min="13333" max="13569" width="9.140625" style="58"/>
    <col min="13570" max="13570" width="10.85546875" style="58" customWidth="1"/>
    <col min="13571" max="13571" width="12.7109375" style="58" bestFit="1" customWidth="1"/>
    <col min="13572" max="13572" width="12.140625" style="58" bestFit="1" customWidth="1"/>
    <col min="13573" max="13573" width="12.7109375" style="58" bestFit="1" customWidth="1"/>
    <col min="13574" max="13575" width="12.140625" style="58" bestFit="1" customWidth="1"/>
    <col min="13576" max="13576" width="12.7109375" style="58" bestFit="1" customWidth="1"/>
    <col min="13577" max="13579" width="12.140625" style="58" bestFit="1" customWidth="1"/>
    <col min="13580" max="13580" width="12.7109375" style="58" bestFit="1" customWidth="1"/>
    <col min="13581" max="13585" width="12.140625" style="58" bestFit="1" customWidth="1"/>
    <col min="13586" max="13586" width="12.7109375" style="58" bestFit="1" customWidth="1"/>
    <col min="13587" max="13587" width="20" style="58" bestFit="1" customWidth="1"/>
    <col min="13588" max="13588" width="13.85546875" style="58" bestFit="1" customWidth="1"/>
    <col min="13589" max="13825" width="9.140625" style="58"/>
    <col min="13826" max="13826" width="10.85546875" style="58" customWidth="1"/>
    <col min="13827" max="13827" width="12.7109375" style="58" bestFit="1" customWidth="1"/>
    <col min="13828" max="13828" width="12.140625" style="58" bestFit="1" customWidth="1"/>
    <col min="13829" max="13829" width="12.7109375" style="58" bestFit="1" customWidth="1"/>
    <col min="13830" max="13831" width="12.140625" style="58" bestFit="1" customWidth="1"/>
    <col min="13832" max="13832" width="12.7109375" style="58" bestFit="1" customWidth="1"/>
    <col min="13833" max="13835" width="12.140625" style="58" bestFit="1" customWidth="1"/>
    <col min="13836" max="13836" width="12.7109375" style="58" bestFit="1" customWidth="1"/>
    <col min="13837" max="13841" width="12.140625" style="58" bestFit="1" customWidth="1"/>
    <col min="13842" max="13842" width="12.7109375" style="58" bestFit="1" customWidth="1"/>
    <col min="13843" max="13843" width="20" style="58" bestFit="1" customWidth="1"/>
    <col min="13844" max="13844" width="13.85546875" style="58" bestFit="1" customWidth="1"/>
    <col min="13845" max="14081" width="9.140625" style="58"/>
    <col min="14082" max="14082" width="10.85546875" style="58" customWidth="1"/>
    <col min="14083" max="14083" width="12.7109375" style="58" bestFit="1" customWidth="1"/>
    <col min="14084" max="14084" width="12.140625" style="58" bestFit="1" customWidth="1"/>
    <col min="14085" max="14085" width="12.7109375" style="58" bestFit="1" customWidth="1"/>
    <col min="14086" max="14087" width="12.140625" style="58" bestFit="1" customWidth="1"/>
    <col min="14088" max="14088" width="12.7109375" style="58" bestFit="1" customWidth="1"/>
    <col min="14089" max="14091" width="12.140625" style="58" bestFit="1" customWidth="1"/>
    <col min="14092" max="14092" width="12.7109375" style="58" bestFit="1" customWidth="1"/>
    <col min="14093" max="14097" width="12.140625" style="58" bestFit="1" customWidth="1"/>
    <col min="14098" max="14098" width="12.7109375" style="58" bestFit="1" customWidth="1"/>
    <col min="14099" max="14099" width="20" style="58" bestFit="1" customWidth="1"/>
    <col min="14100" max="14100" width="13.85546875" style="58" bestFit="1" customWidth="1"/>
    <col min="14101" max="14337" width="9.140625" style="58"/>
    <col min="14338" max="14338" width="10.85546875" style="58" customWidth="1"/>
    <col min="14339" max="14339" width="12.7109375" style="58" bestFit="1" customWidth="1"/>
    <col min="14340" max="14340" width="12.140625" style="58" bestFit="1" customWidth="1"/>
    <col min="14341" max="14341" width="12.7109375" style="58" bestFit="1" customWidth="1"/>
    <col min="14342" max="14343" width="12.140625" style="58" bestFit="1" customWidth="1"/>
    <col min="14344" max="14344" width="12.7109375" style="58" bestFit="1" customWidth="1"/>
    <col min="14345" max="14347" width="12.140625" style="58" bestFit="1" customWidth="1"/>
    <col min="14348" max="14348" width="12.7109375" style="58" bestFit="1" customWidth="1"/>
    <col min="14349" max="14353" width="12.140625" style="58" bestFit="1" customWidth="1"/>
    <col min="14354" max="14354" width="12.7109375" style="58" bestFit="1" customWidth="1"/>
    <col min="14355" max="14355" width="20" style="58" bestFit="1" customWidth="1"/>
    <col min="14356" max="14356" width="13.85546875" style="58" bestFit="1" customWidth="1"/>
    <col min="14357" max="14593" width="9.140625" style="58"/>
    <col min="14594" max="14594" width="10.85546875" style="58" customWidth="1"/>
    <col min="14595" max="14595" width="12.7109375" style="58" bestFit="1" customWidth="1"/>
    <col min="14596" max="14596" width="12.140625" style="58" bestFit="1" customWidth="1"/>
    <col min="14597" max="14597" width="12.7109375" style="58" bestFit="1" customWidth="1"/>
    <col min="14598" max="14599" width="12.140625" style="58" bestFit="1" customWidth="1"/>
    <col min="14600" max="14600" width="12.7109375" style="58" bestFit="1" customWidth="1"/>
    <col min="14601" max="14603" width="12.140625" style="58" bestFit="1" customWidth="1"/>
    <col min="14604" max="14604" width="12.7109375" style="58" bestFit="1" customWidth="1"/>
    <col min="14605" max="14609" width="12.140625" style="58" bestFit="1" customWidth="1"/>
    <col min="14610" max="14610" width="12.7109375" style="58" bestFit="1" customWidth="1"/>
    <col min="14611" max="14611" width="20" style="58" bestFit="1" customWidth="1"/>
    <col min="14612" max="14612" width="13.85546875" style="58" bestFit="1" customWidth="1"/>
    <col min="14613" max="14849" width="9.140625" style="58"/>
    <col min="14850" max="14850" width="10.85546875" style="58" customWidth="1"/>
    <col min="14851" max="14851" width="12.7109375" style="58" bestFit="1" customWidth="1"/>
    <col min="14852" max="14852" width="12.140625" style="58" bestFit="1" customWidth="1"/>
    <col min="14853" max="14853" width="12.7109375" style="58" bestFit="1" customWidth="1"/>
    <col min="14854" max="14855" width="12.140625" style="58" bestFit="1" customWidth="1"/>
    <col min="14856" max="14856" width="12.7109375" style="58" bestFit="1" customWidth="1"/>
    <col min="14857" max="14859" width="12.140625" style="58" bestFit="1" customWidth="1"/>
    <col min="14860" max="14860" width="12.7109375" style="58" bestFit="1" customWidth="1"/>
    <col min="14861" max="14865" width="12.140625" style="58" bestFit="1" customWidth="1"/>
    <col min="14866" max="14866" width="12.7109375" style="58" bestFit="1" customWidth="1"/>
    <col min="14867" max="14867" width="20" style="58" bestFit="1" customWidth="1"/>
    <col min="14868" max="14868" width="13.85546875" style="58" bestFit="1" customWidth="1"/>
    <col min="14869" max="15105" width="9.140625" style="58"/>
    <col min="15106" max="15106" width="10.85546875" style="58" customWidth="1"/>
    <col min="15107" max="15107" width="12.7109375" style="58" bestFit="1" customWidth="1"/>
    <col min="15108" max="15108" width="12.140625" style="58" bestFit="1" customWidth="1"/>
    <col min="15109" max="15109" width="12.7109375" style="58" bestFit="1" customWidth="1"/>
    <col min="15110" max="15111" width="12.140625" style="58" bestFit="1" customWidth="1"/>
    <col min="15112" max="15112" width="12.7109375" style="58" bestFit="1" customWidth="1"/>
    <col min="15113" max="15115" width="12.140625" style="58" bestFit="1" customWidth="1"/>
    <col min="15116" max="15116" width="12.7109375" style="58" bestFit="1" customWidth="1"/>
    <col min="15117" max="15121" width="12.140625" style="58" bestFit="1" customWidth="1"/>
    <col min="15122" max="15122" width="12.7109375" style="58" bestFit="1" customWidth="1"/>
    <col min="15123" max="15123" width="20" style="58" bestFit="1" customWidth="1"/>
    <col min="15124" max="15124" width="13.85546875" style="58" bestFit="1" customWidth="1"/>
    <col min="15125" max="15361" width="9.140625" style="58"/>
    <col min="15362" max="15362" width="10.85546875" style="58" customWidth="1"/>
    <col min="15363" max="15363" width="12.7109375" style="58" bestFit="1" customWidth="1"/>
    <col min="15364" max="15364" width="12.140625" style="58" bestFit="1" customWidth="1"/>
    <col min="15365" max="15365" width="12.7109375" style="58" bestFit="1" customWidth="1"/>
    <col min="15366" max="15367" width="12.140625" style="58" bestFit="1" customWidth="1"/>
    <col min="15368" max="15368" width="12.7109375" style="58" bestFit="1" customWidth="1"/>
    <col min="15369" max="15371" width="12.140625" style="58" bestFit="1" customWidth="1"/>
    <col min="15372" max="15372" width="12.7109375" style="58" bestFit="1" customWidth="1"/>
    <col min="15373" max="15377" width="12.140625" style="58" bestFit="1" customWidth="1"/>
    <col min="15378" max="15378" width="12.7109375" style="58" bestFit="1" customWidth="1"/>
    <col min="15379" max="15379" width="20" style="58" bestFit="1" customWidth="1"/>
    <col min="15380" max="15380" width="13.85546875" style="58" bestFit="1" customWidth="1"/>
    <col min="15381" max="15617" width="9.140625" style="58"/>
    <col min="15618" max="15618" width="10.85546875" style="58" customWidth="1"/>
    <col min="15619" max="15619" width="12.7109375" style="58" bestFit="1" customWidth="1"/>
    <col min="15620" max="15620" width="12.140625" style="58" bestFit="1" customWidth="1"/>
    <col min="15621" max="15621" width="12.7109375" style="58" bestFit="1" customWidth="1"/>
    <col min="15622" max="15623" width="12.140625" style="58" bestFit="1" customWidth="1"/>
    <col min="15624" max="15624" width="12.7109375" style="58" bestFit="1" customWidth="1"/>
    <col min="15625" max="15627" width="12.140625" style="58" bestFit="1" customWidth="1"/>
    <col min="15628" max="15628" width="12.7109375" style="58" bestFit="1" customWidth="1"/>
    <col min="15629" max="15633" width="12.140625" style="58" bestFit="1" customWidth="1"/>
    <col min="15634" max="15634" width="12.7109375" style="58" bestFit="1" customWidth="1"/>
    <col min="15635" max="15635" width="20" style="58" bestFit="1" customWidth="1"/>
    <col min="15636" max="15636" width="13.85546875" style="58" bestFit="1" customWidth="1"/>
    <col min="15637" max="15873" width="9.140625" style="58"/>
    <col min="15874" max="15874" width="10.85546875" style="58" customWidth="1"/>
    <col min="15875" max="15875" width="12.7109375" style="58" bestFit="1" customWidth="1"/>
    <col min="15876" max="15876" width="12.140625" style="58" bestFit="1" customWidth="1"/>
    <col min="15877" max="15877" width="12.7109375" style="58" bestFit="1" customWidth="1"/>
    <col min="15878" max="15879" width="12.140625" style="58" bestFit="1" customWidth="1"/>
    <col min="15880" max="15880" width="12.7109375" style="58" bestFit="1" customWidth="1"/>
    <col min="15881" max="15883" width="12.140625" style="58" bestFit="1" customWidth="1"/>
    <col min="15884" max="15884" width="12.7109375" style="58" bestFit="1" customWidth="1"/>
    <col min="15885" max="15889" width="12.140625" style="58" bestFit="1" customWidth="1"/>
    <col min="15890" max="15890" width="12.7109375" style="58" bestFit="1" customWidth="1"/>
    <col min="15891" max="15891" width="20" style="58" bestFit="1" customWidth="1"/>
    <col min="15892" max="15892" width="13.85546875" style="58" bestFit="1" customWidth="1"/>
    <col min="15893" max="16129" width="9.140625" style="58"/>
    <col min="16130" max="16130" width="10.85546875" style="58" customWidth="1"/>
    <col min="16131" max="16131" width="12.7109375" style="58" bestFit="1" customWidth="1"/>
    <col min="16132" max="16132" width="12.140625" style="58" bestFit="1" customWidth="1"/>
    <col min="16133" max="16133" width="12.7109375" style="58" bestFit="1" customWidth="1"/>
    <col min="16134" max="16135" width="12.140625" style="58" bestFit="1" customWidth="1"/>
    <col min="16136" max="16136" width="12.7109375" style="58" bestFit="1" customWidth="1"/>
    <col min="16137" max="16139" width="12.140625" style="58" bestFit="1" customWidth="1"/>
    <col min="16140" max="16140" width="12.7109375" style="58" bestFit="1" customWidth="1"/>
    <col min="16141" max="16145" width="12.140625" style="58" bestFit="1" customWidth="1"/>
    <col min="16146" max="16146" width="12.7109375" style="58" bestFit="1" customWidth="1"/>
    <col min="16147" max="16147" width="20" style="58" bestFit="1" customWidth="1"/>
    <col min="16148" max="16148" width="13.85546875" style="58" bestFit="1" customWidth="1"/>
    <col min="16149" max="16384" width="9.140625" style="58"/>
  </cols>
  <sheetData>
    <row r="1" spans="1:20" ht="15.75" x14ac:dyDescent="0.25">
      <c r="A1" s="76" t="s">
        <v>79</v>
      </c>
    </row>
    <row r="2" spans="1:20" ht="15.75" x14ac:dyDescent="0.25">
      <c r="A2" s="74" t="s">
        <v>83</v>
      </c>
      <c r="E2" s="61"/>
      <c r="I2" s="61"/>
    </row>
    <row r="3" spans="1:20" ht="19.5" customHeight="1" x14ac:dyDescent="0.2">
      <c r="A3" s="58" t="s">
        <v>31</v>
      </c>
      <c r="C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0" ht="21" customHeight="1" x14ac:dyDescent="0.2">
      <c r="A4" s="58" t="s">
        <v>85</v>
      </c>
      <c r="B4" s="59" t="s">
        <v>17</v>
      </c>
      <c r="C4" s="62" t="s">
        <v>0</v>
      </c>
      <c r="D4" s="62" t="s">
        <v>1</v>
      </c>
      <c r="E4" s="62" t="s">
        <v>2</v>
      </c>
      <c r="F4" s="62" t="s">
        <v>3</v>
      </c>
      <c r="G4" s="62" t="s">
        <v>4</v>
      </c>
      <c r="H4" s="62" t="s">
        <v>5</v>
      </c>
      <c r="I4" s="62" t="s">
        <v>6</v>
      </c>
      <c r="J4" s="62" t="s">
        <v>7</v>
      </c>
      <c r="K4" s="62" t="s">
        <v>8</v>
      </c>
      <c r="L4" s="62" t="s">
        <v>9</v>
      </c>
      <c r="M4" s="62" t="s">
        <v>10</v>
      </c>
      <c r="N4" s="62" t="s">
        <v>11</v>
      </c>
      <c r="O4" s="62" t="s">
        <v>12</v>
      </c>
      <c r="P4" s="62" t="s">
        <v>13</v>
      </c>
      <c r="Q4" s="62" t="s">
        <v>14</v>
      </c>
      <c r="R4" s="62" t="s">
        <v>15</v>
      </c>
      <c r="S4" s="62" t="s">
        <v>34</v>
      </c>
    </row>
    <row r="5" spans="1:20" hidden="1" x14ac:dyDescent="0.2">
      <c r="A5" s="58" t="s">
        <v>35</v>
      </c>
      <c r="B5" s="59">
        <v>1986</v>
      </c>
      <c r="C5" s="62">
        <v>623141980</v>
      </c>
      <c r="D5" s="62">
        <v>652393536</v>
      </c>
      <c r="E5" s="62">
        <v>2046863443</v>
      </c>
      <c r="F5" s="62">
        <v>242239138</v>
      </c>
      <c r="G5" s="62">
        <v>471549822</v>
      </c>
      <c r="H5" s="62">
        <v>946349399</v>
      </c>
      <c r="I5" s="62">
        <v>254692525</v>
      </c>
      <c r="J5" s="62">
        <v>282577284</v>
      </c>
      <c r="K5" s="62">
        <v>406812429</v>
      </c>
      <c r="L5" s="62">
        <v>1177292509</v>
      </c>
      <c r="M5" s="62">
        <v>147284709</v>
      </c>
      <c r="N5" s="62">
        <v>274948686</v>
      </c>
      <c r="O5" s="62">
        <v>474672937</v>
      </c>
      <c r="P5" s="62">
        <v>251517069</v>
      </c>
      <c r="Q5" s="62">
        <v>324409398</v>
      </c>
      <c r="R5" s="62">
        <v>1344724817</v>
      </c>
      <c r="S5" s="62">
        <v>9921469681</v>
      </c>
    </row>
    <row r="6" spans="1:20" hidden="1" x14ac:dyDescent="0.2">
      <c r="A6" s="58" t="s">
        <v>35</v>
      </c>
      <c r="B6" s="59">
        <v>1987</v>
      </c>
      <c r="C6" s="62">
        <v>699520806</v>
      </c>
      <c r="D6" s="62">
        <v>669119497</v>
      </c>
      <c r="E6" s="62">
        <v>2172965180</v>
      </c>
      <c r="F6" s="62">
        <v>249656660</v>
      </c>
      <c r="G6" s="62">
        <v>508153102</v>
      </c>
      <c r="H6" s="62">
        <v>1009801740</v>
      </c>
      <c r="I6" s="62">
        <v>260755292</v>
      </c>
      <c r="J6" s="62">
        <v>299543152</v>
      </c>
      <c r="K6" s="62">
        <v>417399364</v>
      </c>
      <c r="L6" s="62">
        <v>1266708271</v>
      </c>
      <c r="M6" s="62">
        <v>152258531</v>
      </c>
      <c r="N6" s="62">
        <v>304782019</v>
      </c>
      <c r="O6" s="62">
        <v>488481829</v>
      </c>
      <c r="P6" s="62">
        <v>289450296</v>
      </c>
      <c r="Q6" s="62">
        <v>332159643</v>
      </c>
      <c r="R6" s="62">
        <v>1525547978</v>
      </c>
      <c r="S6" s="62">
        <v>10646303360</v>
      </c>
    </row>
    <row r="7" spans="1:20" hidden="1" x14ac:dyDescent="0.2">
      <c r="A7" s="58" t="s">
        <v>35</v>
      </c>
      <c r="B7" s="59">
        <v>1988</v>
      </c>
      <c r="C7" s="62">
        <v>716659173</v>
      </c>
      <c r="D7" s="62">
        <v>696209231</v>
      </c>
      <c r="E7" s="62">
        <v>2329921122</v>
      </c>
      <c r="F7" s="62">
        <v>280192502</v>
      </c>
      <c r="G7" s="62">
        <v>523199957</v>
      </c>
      <c r="H7" s="62">
        <v>1081319975</v>
      </c>
      <c r="I7" s="62">
        <v>282048896</v>
      </c>
      <c r="J7" s="62">
        <v>309381858</v>
      </c>
      <c r="K7" s="62">
        <v>441139803</v>
      </c>
      <c r="L7" s="62">
        <v>1320561240</v>
      </c>
      <c r="M7" s="62">
        <v>153192883</v>
      </c>
      <c r="N7" s="62">
        <v>316877634</v>
      </c>
      <c r="O7" s="62">
        <v>532261246</v>
      </c>
      <c r="P7" s="62">
        <v>299743128</v>
      </c>
      <c r="Q7" s="62">
        <v>352664880</v>
      </c>
      <c r="R7" s="62">
        <v>1630664561</v>
      </c>
      <c r="S7" s="62">
        <v>11266038089</v>
      </c>
    </row>
    <row r="8" spans="1:20" hidden="1" x14ac:dyDescent="0.2">
      <c r="A8" s="58" t="s">
        <v>35</v>
      </c>
      <c r="B8" s="59">
        <v>1989</v>
      </c>
      <c r="C8" s="62">
        <v>762677322</v>
      </c>
      <c r="D8" s="62">
        <v>720972875</v>
      </c>
      <c r="E8" s="62">
        <v>2341125626</v>
      </c>
      <c r="F8" s="62">
        <v>298988483</v>
      </c>
      <c r="G8" s="62">
        <v>545447262</v>
      </c>
      <c r="H8" s="62">
        <v>1146454397</v>
      </c>
      <c r="I8" s="62">
        <v>289385841</v>
      </c>
      <c r="J8" s="62">
        <v>317444993</v>
      </c>
      <c r="K8" s="62">
        <v>440969848</v>
      </c>
      <c r="L8" s="62">
        <v>1402403318</v>
      </c>
      <c r="M8" s="62">
        <v>163796710</v>
      </c>
      <c r="N8" s="62">
        <v>337663066</v>
      </c>
      <c r="O8" s="62">
        <v>548785242</v>
      </c>
      <c r="P8" s="62">
        <v>312089925</v>
      </c>
      <c r="Q8" s="62">
        <v>362648035</v>
      </c>
      <c r="R8" s="62">
        <v>1635441561</v>
      </c>
      <c r="S8" s="62">
        <v>11626294504</v>
      </c>
    </row>
    <row r="9" spans="1:20" hidden="1" x14ac:dyDescent="0.2">
      <c r="A9" s="58" t="s">
        <v>35</v>
      </c>
      <c r="B9" s="59">
        <v>1990</v>
      </c>
      <c r="C9" s="62">
        <v>749451945</v>
      </c>
      <c r="D9" s="62">
        <v>731972062</v>
      </c>
      <c r="E9" s="62">
        <v>2342631937</v>
      </c>
      <c r="F9" s="62">
        <v>296593025</v>
      </c>
      <c r="G9" s="62">
        <v>561524946</v>
      </c>
      <c r="H9" s="62">
        <v>1162206143</v>
      </c>
      <c r="I9" s="62">
        <v>294037083</v>
      </c>
      <c r="J9" s="62">
        <v>315608058</v>
      </c>
      <c r="K9" s="62">
        <v>435610159</v>
      </c>
      <c r="L9" s="62">
        <v>1422298519</v>
      </c>
      <c r="M9" s="62">
        <v>168348935</v>
      </c>
      <c r="N9" s="62">
        <v>344306588</v>
      </c>
      <c r="O9" s="62">
        <v>564590158</v>
      </c>
      <c r="P9" s="62">
        <v>322828645</v>
      </c>
      <c r="Q9" s="62">
        <v>367976097</v>
      </c>
      <c r="R9" s="62">
        <v>1657421722</v>
      </c>
      <c r="S9" s="62">
        <v>11737406022</v>
      </c>
      <c r="T9" s="62"/>
    </row>
    <row r="10" spans="1:20" hidden="1" x14ac:dyDescent="0.2">
      <c r="A10" s="58" t="s">
        <v>35</v>
      </c>
      <c r="B10" s="59">
        <v>1991</v>
      </c>
      <c r="C10" s="62">
        <v>720199804.75</v>
      </c>
      <c r="D10" s="62">
        <v>744735488</v>
      </c>
      <c r="E10" s="62">
        <v>2380677372.4000001</v>
      </c>
      <c r="F10" s="62">
        <v>298146172.94999999</v>
      </c>
      <c r="G10" s="62">
        <v>569507634.85000002</v>
      </c>
      <c r="H10" s="62">
        <v>1150215761.9000001</v>
      </c>
      <c r="I10" s="62">
        <v>287424838.14999998</v>
      </c>
      <c r="J10" s="62">
        <v>309764079.14999998</v>
      </c>
      <c r="K10" s="62">
        <v>454844775.55000001</v>
      </c>
      <c r="L10" s="62">
        <v>1388913559.95</v>
      </c>
      <c r="M10" s="62">
        <v>163892179.55000001</v>
      </c>
      <c r="N10" s="62">
        <v>343326018.94999999</v>
      </c>
      <c r="O10" s="62">
        <v>569464608.64999998</v>
      </c>
      <c r="P10" s="62">
        <v>316953987.85000002</v>
      </c>
      <c r="Q10" s="62">
        <v>376959907.55000001</v>
      </c>
      <c r="R10" s="62">
        <v>1659663464.3499999</v>
      </c>
      <c r="S10" s="62">
        <v>11734689654.549999</v>
      </c>
    </row>
    <row r="11" spans="1:20" hidden="1" x14ac:dyDescent="0.2">
      <c r="A11" s="58" t="s">
        <v>35</v>
      </c>
      <c r="B11" s="59">
        <v>1992</v>
      </c>
      <c r="C11" s="62">
        <v>731240266.39999998</v>
      </c>
      <c r="D11" s="62">
        <v>759170814.60000002</v>
      </c>
      <c r="E11" s="62">
        <v>2440997776</v>
      </c>
      <c r="F11" s="62">
        <v>310450136.80000001</v>
      </c>
      <c r="G11" s="62">
        <v>587598243</v>
      </c>
      <c r="H11" s="62">
        <v>1179676310</v>
      </c>
      <c r="I11" s="62">
        <v>300737753.30000001</v>
      </c>
      <c r="J11" s="62">
        <v>320223004.5</v>
      </c>
      <c r="K11" s="62">
        <v>456914081</v>
      </c>
      <c r="L11" s="62">
        <v>1428295476</v>
      </c>
      <c r="M11" s="62">
        <v>164783575.30000001</v>
      </c>
      <c r="N11" s="62">
        <v>356760913.39999998</v>
      </c>
      <c r="O11" s="62">
        <v>583049448.79999995</v>
      </c>
      <c r="P11" s="62">
        <v>334155383</v>
      </c>
      <c r="Q11" s="62">
        <v>384799928.69999999</v>
      </c>
      <c r="R11" s="62">
        <v>1653575195</v>
      </c>
      <c r="S11" s="62">
        <v>11992428305.799999</v>
      </c>
    </row>
    <row r="12" spans="1:20" hidden="1" x14ac:dyDescent="0.2">
      <c r="A12" s="58" t="s">
        <v>35</v>
      </c>
      <c r="B12" s="59">
        <v>1993</v>
      </c>
      <c r="C12" s="62">
        <v>737648060</v>
      </c>
      <c r="D12" s="62">
        <v>755372939</v>
      </c>
      <c r="E12" s="62">
        <v>2389170758</v>
      </c>
      <c r="F12" s="62">
        <v>318295158</v>
      </c>
      <c r="G12" s="62">
        <v>607111442</v>
      </c>
      <c r="H12" s="62">
        <v>1206765026</v>
      </c>
      <c r="I12" s="62">
        <v>306304164</v>
      </c>
      <c r="J12" s="62">
        <v>321019617</v>
      </c>
      <c r="K12" s="62">
        <v>481394507</v>
      </c>
      <c r="L12" s="62">
        <v>1436253983</v>
      </c>
      <c r="M12" s="62">
        <v>169391281</v>
      </c>
      <c r="N12" s="62">
        <v>363522465</v>
      </c>
      <c r="O12" s="62">
        <v>575759004</v>
      </c>
      <c r="P12" s="62">
        <v>340578664</v>
      </c>
      <c r="Q12" s="62">
        <v>381457485</v>
      </c>
      <c r="R12" s="62">
        <v>1668094705</v>
      </c>
      <c r="S12" s="62">
        <v>12058139258</v>
      </c>
    </row>
    <row r="13" spans="1:20" hidden="1" x14ac:dyDescent="0.2">
      <c r="A13" s="58" t="s">
        <v>35</v>
      </c>
      <c r="B13" s="59">
        <v>1994</v>
      </c>
      <c r="C13" s="62">
        <v>770168484</v>
      </c>
      <c r="D13" s="62">
        <v>746455572</v>
      </c>
      <c r="E13" s="62">
        <v>2456512379</v>
      </c>
      <c r="F13" s="62">
        <v>326009605</v>
      </c>
      <c r="G13" s="62">
        <v>629085472</v>
      </c>
      <c r="H13" s="62">
        <v>1236893918</v>
      </c>
      <c r="I13" s="62">
        <v>315312711</v>
      </c>
      <c r="J13" s="62">
        <v>329480835</v>
      </c>
      <c r="K13" s="62">
        <v>493357747</v>
      </c>
      <c r="L13" s="62">
        <v>1477905348.507</v>
      </c>
      <c r="M13" s="62">
        <v>174303628.14899999</v>
      </c>
      <c r="N13" s="62">
        <v>370807026</v>
      </c>
      <c r="O13" s="62">
        <v>585182377</v>
      </c>
      <c r="P13" s="62">
        <v>349366013</v>
      </c>
      <c r="Q13" s="62">
        <v>392519752.065</v>
      </c>
      <c r="R13" s="62">
        <v>1687684726</v>
      </c>
      <c r="S13" s="62">
        <v>12341045593.721001</v>
      </c>
    </row>
    <row r="14" spans="1:20" hidden="1" x14ac:dyDescent="0.2">
      <c r="A14" s="58" t="s">
        <v>35</v>
      </c>
      <c r="B14" s="59">
        <v>1995</v>
      </c>
      <c r="C14" s="62">
        <v>778333804</v>
      </c>
      <c r="D14" s="62">
        <v>742007730</v>
      </c>
      <c r="E14" s="62">
        <v>2514966344</v>
      </c>
      <c r="F14" s="62">
        <v>330569623</v>
      </c>
      <c r="G14" s="62">
        <v>641883627</v>
      </c>
      <c r="H14" s="62">
        <v>1251725978</v>
      </c>
      <c r="I14" s="62">
        <v>318613957</v>
      </c>
      <c r="J14" s="62">
        <v>334386822</v>
      </c>
      <c r="K14" s="62">
        <v>500428191</v>
      </c>
      <c r="L14" s="62">
        <v>1470795350</v>
      </c>
      <c r="M14" s="62">
        <v>181315871</v>
      </c>
      <c r="N14" s="62">
        <v>376999003</v>
      </c>
      <c r="O14" s="62">
        <v>595756405</v>
      </c>
      <c r="P14" s="62">
        <v>352071638</v>
      </c>
      <c r="Q14" s="62">
        <v>377172301</v>
      </c>
      <c r="R14" s="62">
        <v>1719595034</v>
      </c>
      <c r="S14" s="62">
        <v>12486621678</v>
      </c>
    </row>
    <row r="15" spans="1:20" hidden="1" x14ac:dyDescent="0.2">
      <c r="A15" s="58" t="s">
        <v>35</v>
      </c>
      <c r="B15" s="59">
        <v>1996</v>
      </c>
      <c r="C15" s="62">
        <v>792568129</v>
      </c>
      <c r="D15" s="62">
        <v>746695549</v>
      </c>
      <c r="E15" s="62">
        <v>2583134346</v>
      </c>
      <c r="F15" s="62">
        <v>332192165</v>
      </c>
      <c r="G15" s="62">
        <v>651357761</v>
      </c>
      <c r="H15" s="62">
        <v>1277645336</v>
      </c>
      <c r="I15" s="62">
        <v>324123909</v>
      </c>
      <c r="J15" s="62">
        <v>338925710</v>
      </c>
      <c r="K15" s="62">
        <v>508307680</v>
      </c>
      <c r="L15" s="62">
        <v>1494754409</v>
      </c>
      <c r="M15" s="62">
        <v>182515750</v>
      </c>
      <c r="N15" s="62">
        <v>385447545</v>
      </c>
      <c r="O15" s="62">
        <v>598905826</v>
      </c>
      <c r="P15" s="62">
        <v>362856322</v>
      </c>
      <c r="Q15" s="62">
        <v>386124696</v>
      </c>
      <c r="R15" s="62">
        <v>1733651136</v>
      </c>
      <c r="S15" s="62">
        <v>12699206269</v>
      </c>
    </row>
    <row r="16" spans="1:20" hidden="1" x14ac:dyDescent="0.2">
      <c r="A16" s="58" t="s">
        <v>35</v>
      </c>
      <c r="B16" s="59">
        <v>1997</v>
      </c>
      <c r="C16" s="62">
        <v>812183761</v>
      </c>
      <c r="D16" s="62">
        <v>751659564</v>
      </c>
      <c r="E16" s="62">
        <v>2656204068</v>
      </c>
      <c r="F16" s="62">
        <v>324526121</v>
      </c>
      <c r="G16" s="62">
        <v>670228140</v>
      </c>
      <c r="H16" s="62">
        <v>1290557882</v>
      </c>
      <c r="I16" s="62">
        <v>331255557</v>
      </c>
      <c r="J16" s="62">
        <v>346794676</v>
      </c>
      <c r="K16" s="62">
        <v>519278594</v>
      </c>
      <c r="L16" s="62">
        <v>1555337515</v>
      </c>
      <c r="M16" s="62">
        <v>183264657</v>
      </c>
      <c r="N16" s="62">
        <v>399224240</v>
      </c>
      <c r="O16" s="62">
        <v>624405401</v>
      </c>
      <c r="P16" s="62">
        <v>371780291</v>
      </c>
      <c r="Q16" s="62">
        <v>388593939</v>
      </c>
      <c r="R16" s="62">
        <v>1798789825</v>
      </c>
      <c r="S16" s="62">
        <v>13024084231</v>
      </c>
    </row>
    <row r="17" spans="1:19" hidden="1" x14ac:dyDescent="0.2">
      <c r="A17" s="58" t="s">
        <v>35</v>
      </c>
      <c r="B17" s="59">
        <v>1998</v>
      </c>
      <c r="C17" s="62">
        <v>834246295</v>
      </c>
      <c r="D17" s="62">
        <v>759557579</v>
      </c>
      <c r="E17" s="62">
        <v>2774383122</v>
      </c>
      <c r="F17" s="62">
        <v>326176526</v>
      </c>
      <c r="G17" s="62">
        <v>717638004</v>
      </c>
      <c r="H17" s="62">
        <v>1327945755</v>
      </c>
      <c r="I17" s="62">
        <v>354699908</v>
      </c>
      <c r="J17" s="62">
        <v>366126572</v>
      </c>
      <c r="K17" s="62">
        <v>529316404</v>
      </c>
      <c r="L17" s="62">
        <v>1566698380</v>
      </c>
      <c r="M17" s="62">
        <v>183486324</v>
      </c>
      <c r="N17" s="62">
        <v>424989801</v>
      </c>
      <c r="O17" s="62">
        <v>622116011</v>
      </c>
      <c r="P17" s="62">
        <v>394205891</v>
      </c>
      <c r="Q17" s="62">
        <v>393292212</v>
      </c>
      <c r="R17" s="62">
        <v>1907925609</v>
      </c>
      <c r="S17" s="62">
        <v>13482804393</v>
      </c>
    </row>
    <row r="18" spans="1:19" hidden="1" x14ac:dyDescent="0.2">
      <c r="A18" s="58" t="s">
        <v>35</v>
      </c>
      <c r="B18" s="59">
        <v>1999</v>
      </c>
      <c r="C18" s="62">
        <v>875511148</v>
      </c>
      <c r="D18" s="62">
        <v>768713995</v>
      </c>
      <c r="E18" s="62">
        <v>2964299126</v>
      </c>
      <c r="F18" s="62">
        <v>340964428</v>
      </c>
      <c r="G18" s="62">
        <v>702604659</v>
      </c>
      <c r="H18" s="62">
        <v>1400049312</v>
      </c>
      <c r="I18" s="62">
        <v>364269616</v>
      </c>
      <c r="J18" s="62">
        <v>377470495</v>
      </c>
      <c r="K18" s="62">
        <v>544917343</v>
      </c>
      <c r="L18" s="62">
        <v>1618798221</v>
      </c>
      <c r="M18" s="62">
        <v>184588015</v>
      </c>
      <c r="N18" s="62">
        <v>440964471</v>
      </c>
      <c r="O18" s="62">
        <v>655544847</v>
      </c>
      <c r="P18" s="62">
        <v>404869800</v>
      </c>
      <c r="Q18" s="62">
        <v>426897813</v>
      </c>
      <c r="R18" s="62">
        <v>2085584913</v>
      </c>
      <c r="S18" s="62">
        <v>14156048202</v>
      </c>
    </row>
    <row r="19" spans="1:19" hidden="1" x14ac:dyDescent="0.2">
      <c r="A19" s="58" t="s">
        <v>35</v>
      </c>
      <c r="B19" s="59">
        <v>2000</v>
      </c>
      <c r="C19" s="62">
        <v>866477150</v>
      </c>
      <c r="D19" s="62">
        <v>754107520</v>
      </c>
      <c r="E19" s="62">
        <v>2998041380</v>
      </c>
      <c r="F19" s="62">
        <v>337895830</v>
      </c>
      <c r="G19" s="62">
        <v>702672450</v>
      </c>
      <c r="H19" s="62">
        <v>1409428155</v>
      </c>
      <c r="I19" s="62">
        <v>365954110</v>
      </c>
      <c r="J19" s="62">
        <v>374061125</v>
      </c>
      <c r="K19" s="62">
        <v>551247820</v>
      </c>
      <c r="L19" s="62">
        <v>1605899260</v>
      </c>
      <c r="M19" s="62">
        <v>182927780</v>
      </c>
      <c r="N19" s="62">
        <v>447597675</v>
      </c>
      <c r="O19" s="62">
        <v>656169625</v>
      </c>
      <c r="P19" s="62">
        <v>415797780</v>
      </c>
      <c r="Q19" s="62">
        <v>421588140</v>
      </c>
      <c r="R19" s="62">
        <v>2063802710</v>
      </c>
      <c r="S19" s="62">
        <v>14153668510</v>
      </c>
    </row>
    <row r="20" spans="1:19" hidden="1" x14ac:dyDescent="0.2">
      <c r="A20" s="58" t="s">
        <v>35</v>
      </c>
      <c r="B20" s="59">
        <v>2001</v>
      </c>
      <c r="C20" s="62">
        <v>895681837</v>
      </c>
      <c r="D20" s="62">
        <v>756466851</v>
      </c>
      <c r="E20" s="62">
        <v>3046140682</v>
      </c>
      <c r="F20" s="62">
        <v>341042429</v>
      </c>
      <c r="G20" s="62">
        <v>714784227</v>
      </c>
      <c r="H20" s="62">
        <v>1413638134</v>
      </c>
      <c r="I20" s="62">
        <v>370707549</v>
      </c>
      <c r="J20" s="62">
        <v>378179628</v>
      </c>
      <c r="K20" s="62">
        <v>541372595</v>
      </c>
      <c r="L20" s="62">
        <v>1648818913</v>
      </c>
      <c r="M20" s="62">
        <v>186032802</v>
      </c>
      <c r="N20" s="62">
        <v>451869872</v>
      </c>
      <c r="O20" s="62">
        <v>675081432</v>
      </c>
      <c r="P20" s="62">
        <v>418776936</v>
      </c>
      <c r="Q20" s="62">
        <v>421671656</v>
      </c>
      <c r="R20" s="62">
        <v>2069062616</v>
      </c>
      <c r="S20" s="62">
        <v>14329328159</v>
      </c>
    </row>
    <row r="21" spans="1:19" hidden="1" x14ac:dyDescent="0.2">
      <c r="A21" s="58" t="s">
        <v>35</v>
      </c>
      <c r="B21" s="59">
        <v>2002</v>
      </c>
      <c r="C21" s="62">
        <v>897891605</v>
      </c>
      <c r="D21" s="62">
        <v>773400325</v>
      </c>
      <c r="E21" s="62">
        <v>3059057700</v>
      </c>
      <c r="F21" s="62">
        <v>344797615</v>
      </c>
      <c r="G21" s="62">
        <v>732984605</v>
      </c>
      <c r="H21" s="62">
        <v>1457986660</v>
      </c>
      <c r="I21" s="62">
        <v>383940945</v>
      </c>
      <c r="J21" s="62">
        <v>392923960</v>
      </c>
      <c r="K21" s="62">
        <v>567565510</v>
      </c>
      <c r="L21" s="62">
        <v>1694038730</v>
      </c>
      <c r="M21" s="62">
        <v>183991025</v>
      </c>
      <c r="N21" s="62">
        <v>471989165</v>
      </c>
      <c r="O21" s="62">
        <v>675497105</v>
      </c>
      <c r="P21" s="62">
        <v>432558580</v>
      </c>
      <c r="Q21" s="62">
        <v>426315620</v>
      </c>
      <c r="R21" s="62">
        <v>2157581430</v>
      </c>
      <c r="S21" s="62">
        <v>14652520580</v>
      </c>
    </row>
    <row r="22" spans="1:19" hidden="1" x14ac:dyDescent="0.2">
      <c r="A22" s="58" t="s">
        <v>35</v>
      </c>
      <c r="B22" s="59">
        <v>2003</v>
      </c>
      <c r="C22" s="62">
        <v>958506545</v>
      </c>
      <c r="D22" s="62">
        <v>762636293</v>
      </c>
      <c r="E22" s="62">
        <v>3156558037</v>
      </c>
      <c r="F22" s="62">
        <v>362662628</v>
      </c>
      <c r="G22" s="62">
        <v>755803412</v>
      </c>
      <c r="H22" s="62">
        <v>1478373407</v>
      </c>
      <c r="I22" s="62">
        <v>382829356</v>
      </c>
      <c r="J22" s="62">
        <v>391832391</v>
      </c>
      <c r="K22" s="62">
        <v>591153117</v>
      </c>
      <c r="L22" s="62">
        <v>1749498823</v>
      </c>
      <c r="M22" s="62">
        <v>184688098</v>
      </c>
      <c r="N22" s="62">
        <v>467011671</v>
      </c>
      <c r="O22" s="62">
        <v>675082107</v>
      </c>
      <c r="P22" s="62">
        <v>438189807</v>
      </c>
      <c r="Q22" s="62">
        <v>419960685</v>
      </c>
      <c r="R22" s="62">
        <v>2192908338</v>
      </c>
      <c r="S22" s="62">
        <v>14967694715</v>
      </c>
    </row>
    <row r="23" spans="1:19" hidden="1" x14ac:dyDescent="0.2">
      <c r="A23" s="58" t="s">
        <v>35</v>
      </c>
      <c r="B23" s="59">
        <v>2004</v>
      </c>
      <c r="C23" s="62">
        <v>934617175</v>
      </c>
      <c r="D23" s="62">
        <v>793002650</v>
      </c>
      <c r="E23" s="62">
        <v>3074880815</v>
      </c>
      <c r="F23" s="62">
        <v>367119555</v>
      </c>
      <c r="G23" s="62">
        <v>758814195</v>
      </c>
      <c r="H23" s="62">
        <v>1475527830</v>
      </c>
      <c r="I23" s="62">
        <v>383531050</v>
      </c>
      <c r="J23" s="62">
        <v>392777960</v>
      </c>
      <c r="K23" s="62">
        <v>590386770</v>
      </c>
      <c r="L23" s="62">
        <v>1740958385</v>
      </c>
      <c r="M23" s="62">
        <v>185717110</v>
      </c>
      <c r="N23" s="62">
        <v>458241805</v>
      </c>
      <c r="O23" s="62">
        <v>681468140</v>
      </c>
      <c r="P23" s="62">
        <v>421588140</v>
      </c>
      <c r="Q23" s="62">
        <v>435170520</v>
      </c>
      <c r="R23" s="62">
        <v>2150253325</v>
      </c>
      <c r="S23" s="62">
        <v>14844055425</v>
      </c>
    </row>
    <row r="24" spans="1:19" hidden="1" x14ac:dyDescent="0.2">
      <c r="A24" s="58" t="s">
        <v>35</v>
      </c>
      <c r="B24" s="59">
        <v>2005</v>
      </c>
      <c r="C24" s="62">
        <v>945180640</v>
      </c>
      <c r="D24" s="62">
        <v>785818355</v>
      </c>
      <c r="E24" s="62">
        <v>3159691850</v>
      </c>
      <c r="F24" s="62">
        <v>362524205</v>
      </c>
      <c r="G24" s="62">
        <v>701794625</v>
      </c>
      <c r="H24" s="62">
        <v>1465991110</v>
      </c>
      <c r="I24" s="62">
        <v>377124570</v>
      </c>
      <c r="J24" s="62">
        <v>396102015</v>
      </c>
      <c r="K24" s="62">
        <v>597135620</v>
      </c>
      <c r="L24" s="62">
        <v>1704123680</v>
      </c>
      <c r="M24" s="62">
        <v>182621910</v>
      </c>
      <c r="N24" s="62">
        <v>463103970</v>
      </c>
      <c r="O24" s="62">
        <v>692574725</v>
      </c>
      <c r="P24" s="62">
        <v>404958375</v>
      </c>
      <c r="Q24" s="62">
        <v>429206785</v>
      </c>
      <c r="R24" s="62">
        <v>2277851485</v>
      </c>
      <c r="S24" s="62">
        <v>14945803920</v>
      </c>
    </row>
    <row r="25" spans="1:19" hidden="1" x14ac:dyDescent="0.2">
      <c r="A25" s="58" t="s">
        <v>35</v>
      </c>
      <c r="B25" s="59">
        <v>2006</v>
      </c>
      <c r="C25" s="62">
        <v>956194749</v>
      </c>
      <c r="D25" s="62">
        <v>789472866</v>
      </c>
      <c r="E25" s="62">
        <v>3192205568</v>
      </c>
      <c r="F25" s="62">
        <v>354557365</v>
      </c>
      <c r="G25" s="62">
        <v>721977508</v>
      </c>
      <c r="H25" s="62">
        <v>1457469681</v>
      </c>
      <c r="I25" s="62">
        <v>377335358</v>
      </c>
      <c r="J25" s="62">
        <v>400585065</v>
      </c>
      <c r="K25" s="62">
        <v>578541053</v>
      </c>
      <c r="L25" s="62">
        <v>1742966878</v>
      </c>
      <c r="M25" s="62">
        <v>182900248</v>
      </c>
      <c r="N25" s="62">
        <v>466537813</v>
      </c>
      <c r="O25" s="62">
        <v>682030258</v>
      </c>
      <c r="P25" s="62">
        <v>402480795</v>
      </c>
      <c r="Q25" s="62">
        <v>431603437</v>
      </c>
      <c r="R25" s="62">
        <v>2280705902</v>
      </c>
      <c r="S25" s="62">
        <v>15017564544</v>
      </c>
    </row>
    <row r="26" spans="1:19" hidden="1" x14ac:dyDescent="0.2">
      <c r="A26" s="58" t="s">
        <v>35</v>
      </c>
      <c r="B26" s="59">
        <v>2007</v>
      </c>
      <c r="C26" s="62">
        <v>935046521</v>
      </c>
      <c r="D26" s="62">
        <v>785319418</v>
      </c>
      <c r="E26" s="62">
        <v>3180722175</v>
      </c>
      <c r="F26" s="62">
        <v>358026496</v>
      </c>
      <c r="G26" s="62">
        <v>713131302</v>
      </c>
      <c r="H26" s="62">
        <v>1446280825</v>
      </c>
      <c r="I26" s="62">
        <v>359420844</v>
      </c>
      <c r="J26" s="62">
        <v>395721995</v>
      </c>
      <c r="K26" s="62">
        <v>574304348</v>
      </c>
      <c r="L26" s="62">
        <v>1756001137</v>
      </c>
      <c r="M26" s="62">
        <v>182513501</v>
      </c>
      <c r="N26" s="62">
        <v>458183701</v>
      </c>
      <c r="O26" s="62">
        <v>679351136</v>
      </c>
      <c r="P26" s="62">
        <v>408019298</v>
      </c>
      <c r="Q26" s="62">
        <v>428133583</v>
      </c>
      <c r="R26" s="62">
        <v>2289460566</v>
      </c>
      <c r="S26" s="62">
        <v>14949636846</v>
      </c>
    </row>
    <row r="27" spans="1:19" hidden="1" x14ac:dyDescent="0.2">
      <c r="A27" s="58" t="s">
        <v>35</v>
      </c>
      <c r="B27" s="59">
        <v>2008</v>
      </c>
      <c r="C27" s="62">
        <v>950139685.38723683</v>
      </c>
      <c r="D27" s="62">
        <v>778032190.97176313</v>
      </c>
      <c r="E27" s="62">
        <v>3060167811.3063488</v>
      </c>
      <c r="F27" s="62">
        <v>337006042.11051464</v>
      </c>
      <c r="G27" s="62">
        <v>706690963.97435439</v>
      </c>
      <c r="H27" s="62">
        <v>1423827502.846941</v>
      </c>
      <c r="I27" s="62">
        <v>347526420.02803171</v>
      </c>
      <c r="J27" s="62">
        <v>378128225.40963483</v>
      </c>
      <c r="K27" s="62">
        <v>562776748.3283112</v>
      </c>
      <c r="L27" s="62">
        <v>1706457361.314714</v>
      </c>
      <c r="M27" s="62">
        <v>177400422.57103339</v>
      </c>
      <c r="N27" s="62">
        <v>441705292.4317922</v>
      </c>
      <c r="O27" s="62">
        <v>667349029.12993217</v>
      </c>
      <c r="P27" s="62">
        <v>399679853.52420694</v>
      </c>
      <c r="Q27" s="62">
        <v>408266814.70943171</v>
      </c>
      <c r="R27" s="62">
        <v>2186839384.9557524</v>
      </c>
      <c r="S27" s="62">
        <v>14531993749</v>
      </c>
    </row>
    <row r="28" spans="1:19" hidden="1" x14ac:dyDescent="0.2">
      <c r="A28" s="58" t="s">
        <v>35</v>
      </c>
      <c r="B28" s="59">
        <v>2009</v>
      </c>
      <c r="C28" s="62">
        <v>938431539.04738355</v>
      </c>
      <c r="D28" s="62">
        <v>720597016.20426869</v>
      </c>
      <c r="E28" s="62">
        <v>3026656971.7853527</v>
      </c>
      <c r="F28" s="62">
        <v>336554206.39285213</v>
      </c>
      <c r="G28" s="62">
        <v>699916883.90837884</v>
      </c>
      <c r="H28" s="62">
        <v>1452956135.9638169</v>
      </c>
      <c r="I28" s="62">
        <v>352715281.92790645</v>
      </c>
      <c r="J28" s="62">
        <v>382091158.36967587</v>
      </c>
      <c r="K28" s="62">
        <v>556961244.54574585</v>
      </c>
      <c r="L28" s="62">
        <v>1732278446.7021184</v>
      </c>
      <c r="M28" s="62">
        <v>178255455.0038501</v>
      </c>
      <c r="N28" s="62">
        <v>447757458.64658111</v>
      </c>
      <c r="O28" s="62">
        <v>676392676.79781961</v>
      </c>
      <c r="P28" s="62">
        <v>401603292.79506445</v>
      </c>
      <c r="Q28" s="62">
        <v>386098851.06283259</v>
      </c>
      <c r="R28" s="62">
        <v>2192926586.8463511</v>
      </c>
      <c r="S28" s="62">
        <v>14482193205.999998</v>
      </c>
    </row>
    <row r="29" spans="1:19" hidden="1" x14ac:dyDescent="0.2">
      <c r="A29" s="58" t="s">
        <v>35</v>
      </c>
      <c r="B29" s="59">
        <v>2010</v>
      </c>
      <c r="C29" s="62">
        <v>926558113.69459081</v>
      </c>
      <c r="D29" s="62">
        <v>742237677.24120879</v>
      </c>
      <c r="E29" s="62">
        <v>2998931721.9175277</v>
      </c>
      <c r="F29" s="62">
        <v>342035227.41606909</v>
      </c>
      <c r="G29" s="62">
        <v>710514494.79789376</v>
      </c>
      <c r="H29" s="62">
        <v>1481055365.9499204</v>
      </c>
      <c r="I29" s="62">
        <v>359048740.56379771</v>
      </c>
      <c r="J29" s="62">
        <v>381309746.39489055</v>
      </c>
      <c r="K29" s="62">
        <v>553046893.98717535</v>
      </c>
      <c r="L29" s="62">
        <v>1725262839.2736588</v>
      </c>
      <c r="M29" s="62">
        <v>177801638.70825624</v>
      </c>
      <c r="N29" s="62">
        <v>457546214.65993035</v>
      </c>
      <c r="O29" s="62">
        <v>672934343.66184843</v>
      </c>
      <c r="P29" s="62">
        <v>394086345.56781566</v>
      </c>
      <c r="Q29" s="62">
        <v>392812582.83264345</v>
      </c>
      <c r="R29" s="62">
        <v>2234271339.3327765</v>
      </c>
      <c r="S29" s="62">
        <v>14549453286.000004</v>
      </c>
    </row>
    <row r="30" spans="1:19" s="64" customFormat="1" hidden="1" x14ac:dyDescent="0.2">
      <c r="A30" s="58" t="s">
        <v>35</v>
      </c>
      <c r="B30" s="59">
        <v>2011</v>
      </c>
      <c r="C30" s="63">
        <v>919128852.60000002</v>
      </c>
      <c r="D30" s="63">
        <v>723722080.29999995</v>
      </c>
      <c r="E30" s="63">
        <v>2967051409.0500002</v>
      </c>
      <c r="F30" s="63">
        <v>345839617</v>
      </c>
      <c r="G30" s="63">
        <v>696059343.5</v>
      </c>
      <c r="H30" s="63">
        <v>1416293575.05</v>
      </c>
      <c r="I30" s="63">
        <v>355240024.10000002</v>
      </c>
      <c r="J30" s="63">
        <v>370847453.30000001</v>
      </c>
      <c r="K30" s="63">
        <v>554544985.45000005</v>
      </c>
      <c r="L30" s="63">
        <v>1687374384.8</v>
      </c>
      <c r="M30" s="63">
        <v>175859635.30000001</v>
      </c>
      <c r="N30" s="63">
        <v>453397623.55000001</v>
      </c>
      <c r="O30" s="63">
        <v>652016600.25</v>
      </c>
      <c r="P30" s="63">
        <v>402879349.60000002</v>
      </c>
      <c r="Q30" s="63">
        <v>378629585.44999999</v>
      </c>
      <c r="R30" s="63">
        <v>2198916289.3499999</v>
      </c>
      <c r="S30" s="63">
        <v>14297800808.650002</v>
      </c>
    </row>
    <row r="31" spans="1:19" hidden="1" x14ac:dyDescent="0.2">
      <c r="A31" s="58" t="s">
        <v>35</v>
      </c>
      <c r="B31" s="59">
        <v>2012</v>
      </c>
      <c r="C31" s="63">
        <v>921092042</v>
      </c>
      <c r="D31" s="63">
        <v>717331744</v>
      </c>
      <c r="E31" s="63">
        <v>3052051277</v>
      </c>
      <c r="F31" s="63">
        <v>334942673</v>
      </c>
      <c r="G31" s="63">
        <v>688582724</v>
      </c>
      <c r="H31" s="63">
        <v>1414097122</v>
      </c>
      <c r="I31" s="63">
        <v>354103129</v>
      </c>
      <c r="J31" s="63">
        <v>371033114</v>
      </c>
      <c r="K31" s="63">
        <v>561732821</v>
      </c>
      <c r="L31" s="63">
        <v>1681667015</v>
      </c>
      <c r="M31" s="63">
        <v>165601522</v>
      </c>
      <c r="N31" s="63">
        <v>452773817</v>
      </c>
      <c r="O31" s="63">
        <v>632498247</v>
      </c>
      <c r="P31" s="63">
        <v>399714581</v>
      </c>
      <c r="Q31" s="63">
        <v>375679298</v>
      </c>
      <c r="R31" s="63">
        <v>2247017033</v>
      </c>
      <c r="S31" s="63">
        <v>14369918159</v>
      </c>
    </row>
    <row r="32" spans="1:19" hidden="1" x14ac:dyDescent="0.2">
      <c r="A32" s="58" t="s">
        <v>35</v>
      </c>
      <c r="B32" s="59">
        <v>2013</v>
      </c>
      <c r="C32" s="63">
        <v>914981128</v>
      </c>
      <c r="D32" s="63">
        <v>709988382</v>
      </c>
      <c r="E32" s="63">
        <v>3084018163</v>
      </c>
      <c r="F32" s="63">
        <v>340630779</v>
      </c>
      <c r="G32" s="63">
        <v>689227325</v>
      </c>
      <c r="H32" s="63">
        <v>1436152740</v>
      </c>
      <c r="I32" s="63">
        <v>348885108</v>
      </c>
      <c r="J32" s="63">
        <v>372813592</v>
      </c>
      <c r="K32" s="63">
        <v>567759924</v>
      </c>
      <c r="L32" s="63">
        <v>1674083129</v>
      </c>
      <c r="M32" s="63">
        <v>164313868</v>
      </c>
      <c r="N32" s="63">
        <v>458206495</v>
      </c>
      <c r="O32" s="63">
        <v>633492858</v>
      </c>
      <c r="P32" s="63">
        <v>399816770</v>
      </c>
      <c r="Q32" s="63">
        <v>369219663</v>
      </c>
      <c r="R32" s="63">
        <v>2234689969</v>
      </c>
      <c r="S32" s="63">
        <f>SUM(C32:R32)</f>
        <v>14398279893</v>
      </c>
    </row>
    <row r="33" spans="1:16380" hidden="1" x14ac:dyDescent="0.2">
      <c r="A33" s="58" t="s">
        <v>35</v>
      </c>
      <c r="B33" s="59">
        <v>2014</v>
      </c>
      <c r="C33" s="63">
        <v>907228735.70000005</v>
      </c>
      <c r="D33" s="63">
        <v>712388096.64999998</v>
      </c>
      <c r="E33" s="63">
        <v>3063967592.4000001</v>
      </c>
      <c r="F33" s="63">
        <v>329166530.14999998</v>
      </c>
      <c r="G33" s="63">
        <v>694518550.75</v>
      </c>
      <c r="H33" s="63">
        <v>1433443899.4000001</v>
      </c>
      <c r="I33" s="63">
        <v>354133964.60000002</v>
      </c>
      <c r="J33" s="63">
        <v>373502054.5</v>
      </c>
      <c r="K33" s="63">
        <v>550885017.29999995</v>
      </c>
      <c r="L33" s="63">
        <v>1643479222</v>
      </c>
      <c r="M33" s="63">
        <v>164927589.65000001</v>
      </c>
      <c r="N33" s="63">
        <v>453057158.85000002</v>
      </c>
      <c r="O33" s="63">
        <v>648702889.35000002</v>
      </c>
      <c r="P33" s="63">
        <v>392026403.10000002</v>
      </c>
      <c r="Q33" s="63">
        <v>366736936.44999999</v>
      </c>
      <c r="R33" s="63">
        <v>2256202765.5999999</v>
      </c>
      <c r="S33" s="63">
        <f t="shared" ref="S33:S35" si="0">SUM(C33:R33)</f>
        <v>14344367406.450003</v>
      </c>
    </row>
    <row r="34" spans="1:16380" hidden="1" x14ac:dyDescent="0.2">
      <c r="A34" s="58" t="s">
        <v>35</v>
      </c>
      <c r="B34" s="59">
        <v>2015</v>
      </c>
      <c r="C34" s="63">
        <v>945652785.75</v>
      </c>
      <c r="D34" s="63">
        <v>704984122.75</v>
      </c>
      <c r="E34" s="63">
        <v>3277003981.5</v>
      </c>
      <c r="F34" s="63">
        <v>328644795.5</v>
      </c>
      <c r="G34" s="63">
        <v>705030393.79999995</v>
      </c>
      <c r="H34" s="63">
        <v>1468393025.3499999</v>
      </c>
      <c r="I34" s="63">
        <v>358620884.05000001</v>
      </c>
      <c r="J34" s="63">
        <v>380557376.75</v>
      </c>
      <c r="K34" s="63">
        <v>569058568.04999995</v>
      </c>
      <c r="L34" s="63">
        <v>1684225836.4000001</v>
      </c>
      <c r="M34" s="63">
        <v>165445473.55000001</v>
      </c>
      <c r="N34" s="63">
        <v>470717581.64999998</v>
      </c>
      <c r="O34" s="63">
        <v>642471226.10000002</v>
      </c>
      <c r="P34" s="63">
        <v>399826135.55000001</v>
      </c>
      <c r="Q34" s="63">
        <v>367363802.05000001</v>
      </c>
      <c r="R34" s="63">
        <v>2360809356.5999999</v>
      </c>
      <c r="S34" s="63">
        <f t="shared" si="0"/>
        <v>14828805345.399998</v>
      </c>
    </row>
    <row r="35" spans="1:16380" s="65" customFormat="1" hidden="1" x14ac:dyDescent="0.2">
      <c r="A35" s="58" t="s">
        <v>35</v>
      </c>
      <c r="B35" s="59">
        <v>2016</v>
      </c>
      <c r="C35" s="63">
        <v>974192376</v>
      </c>
      <c r="D35" s="63">
        <v>705363643</v>
      </c>
      <c r="E35" s="63">
        <v>3203913516</v>
      </c>
      <c r="F35" s="63">
        <v>328521471</v>
      </c>
      <c r="G35" s="63">
        <v>741525844</v>
      </c>
      <c r="H35" s="63">
        <v>1514981066</v>
      </c>
      <c r="I35" s="63">
        <v>372334888</v>
      </c>
      <c r="J35" s="63">
        <v>403588328</v>
      </c>
      <c r="K35" s="63">
        <v>567817309</v>
      </c>
      <c r="L35" s="63">
        <v>1722552129</v>
      </c>
      <c r="M35" s="63">
        <v>169613102</v>
      </c>
      <c r="N35" s="63">
        <v>478882945</v>
      </c>
      <c r="O35" s="63">
        <v>646516495</v>
      </c>
      <c r="P35" s="63">
        <v>412519716</v>
      </c>
      <c r="Q35" s="63">
        <v>385520160</v>
      </c>
      <c r="R35" s="63">
        <v>2357104419</v>
      </c>
      <c r="S35" s="63">
        <f t="shared" si="0"/>
        <v>14984947407</v>
      </c>
    </row>
    <row r="36" spans="1:16380" x14ac:dyDescent="0.2">
      <c r="A36" s="58" t="s">
        <v>35</v>
      </c>
      <c r="B36" s="59">
        <v>2017</v>
      </c>
      <c r="C36" s="63">
        <v>949755265</v>
      </c>
      <c r="D36" s="63">
        <v>698138292</v>
      </c>
      <c r="E36" s="63">
        <v>3265275999</v>
      </c>
      <c r="F36" s="63">
        <v>321050062</v>
      </c>
      <c r="G36" s="63">
        <v>730587814</v>
      </c>
      <c r="H36" s="63">
        <v>1459015376</v>
      </c>
      <c r="I36" s="63">
        <v>369217776</v>
      </c>
      <c r="J36" s="63">
        <v>402420103</v>
      </c>
      <c r="K36" s="63">
        <v>547485535</v>
      </c>
      <c r="L36" s="63">
        <v>1714524045</v>
      </c>
      <c r="M36" s="63">
        <v>173295069</v>
      </c>
      <c r="N36" s="63">
        <v>472295729</v>
      </c>
      <c r="O36" s="63">
        <v>654811584</v>
      </c>
      <c r="P36" s="63">
        <v>405122939</v>
      </c>
      <c r="Q36" s="63">
        <v>391532671</v>
      </c>
      <c r="R36" s="63">
        <v>2388418599</v>
      </c>
      <c r="S36" s="63">
        <f>SUM(C36:R36)</f>
        <v>14942946858</v>
      </c>
    </row>
    <row r="37" spans="1:16380" s="65" customFormat="1" x14ac:dyDescent="0.2">
      <c r="A37" s="58" t="s">
        <v>35</v>
      </c>
      <c r="B37" s="59">
        <v>2018</v>
      </c>
      <c r="C37" s="63">
        <v>963626121</v>
      </c>
      <c r="D37" s="63">
        <v>688384325</v>
      </c>
      <c r="E37" s="63">
        <v>3298505524</v>
      </c>
      <c r="F37" s="63">
        <v>323643614</v>
      </c>
      <c r="G37" s="63">
        <v>730885046</v>
      </c>
      <c r="H37" s="63">
        <v>1482792767</v>
      </c>
      <c r="I37" s="63">
        <v>368872152</v>
      </c>
      <c r="J37" s="63">
        <v>406489765</v>
      </c>
      <c r="K37" s="63">
        <v>549506341</v>
      </c>
      <c r="L37" s="63">
        <v>1711125339</v>
      </c>
      <c r="M37" s="63">
        <v>167923220</v>
      </c>
      <c r="N37" s="63">
        <v>476859643</v>
      </c>
      <c r="O37" s="63">
        <v>655406536</v>
      </c>
      <c r="P37" s="63">
        <v>406078358</v>
      </c>
      <c r="Q37" s="63">
        <v>377725580</v>
      </c>
      <c r="R37" s="63">
        <v>2404879632</v>
      </c>
      <c r="S37" s="63">
        <f>SUM(C37:R37)</f>
        <v>15012703963</v>
      </c>
    </row>
    <row r="38" spans="1:16380" x14ac:dyDescent="0.2">
      <c r="A38" s="58" t="s">
        <v>35</v>
      </c>
      <c r="B38" s="59">
        <v>2019</v>
      </c>
      <c r="C38" s="63">
        <v>978279871.125</v>
      </c>
      <c r="D38" s="63">
        <v>677962891.70000005</v>
      </c>
      <c r="E38" s="63">
        <v>3305589934.6999998</v>
      </c>
      <c r="F38" s="63">
        <v>329879539.39999998</v>
      </c>
      <c r="G38" s="63">
        <v>742574854.44000006</v>
      </c>
      <c r="H38" s="63">
        <v>1502754723.95</v>
      </c>
      <c r="I38" s="63">
        <v>365526939.55000001</v>
      </c>
      <c r="J38" s="63">
        <v>399736323.64999998</v>
      </c>
      <c r="K38" s="63">
        <v>556728386.25</v>
      </c>
      <c r="L38" s="63">
        <v>1736620787.05</v>
      </c>
      <c r="M38" s="63">
        <v>170761406.55000001</v>
      </c>
      <c r="N38" s="63">
        <v>479915366.30000001</v>
      </c>
      <c r="O38" s="63">
        <v>665265859.35000002</v>
      </c>
      <c r="P38" s="63">
        <v>404133358.19999999</v>
      </c>
      <c r="Q38" s="63">
        <v>371489557.64999998</v>
      </c>
      <c r="R38" s="63">
        <v>2413467505.0999999</v>
      </c>
      <c r="S38" s="63">
        <f>SUM(C38:R38)</f>
        <v>15100687304.964998</v>
      </c>
    </row>
    <row r="39" spans="1:16380" x14ac:dyDescent="0.2">
      <c r="A39" s="59" t="s">
        <v>35</v>
      </c>
      <c r="B39" s="59">
        <v>2020</v>
      </c>
      <c r="C39" s="63">
        <v>861144728.125</v>
      </c>
      <c r="D39" s="63">
        <v>613770910.005</v>
      </c>
      <c r="E39" s="63">
        <v>2813188268.8000002</v>
      </c>
      <c r="F39" s="63">
        <v>299539505.69999999</v>
      </c>
      <c r="G39" s="63">
        <v>657103674.60000002</v>
      </c>
      <c r="H39" s="63">
        <v>1338382094.9000001</v>
      </c>
      <c r="I39" s="63">
        <v>329579622.55000001</v>
      </c>
      <c r="J39" s="63">
        <v>360446708.94999999</v>
      </c>
      <c r="K39" s="63">
        <v>504618504.25</v>
      </c>
      <c r="L39" s="63">
        <v>1517411288</v>
      </c>
      <c r="M39" s="63">
        <v>155056613.59999999</v>
      </c>
      <c r="N39" s="63">
        <v>415300091.55000001</v>
      </c>
      <c r="O39" s="63">
        <v>596236646.89999998</v>
      </c>
      <c r="P39" s="63">
        <v>364597142.19999999</v>
      </c>
      <c r="Q39" s="63">
        <v>330874047.60000002</v>
      </c>
      <c r="R39" s="63">
        <v>2059382344.6500001</v>
      </c>
      <c r="S39" s="63">
        <f t="shared" ref="S39:S40" si="1">SUM(C39:R39)</f>
        <v>13216632192.380001</v>
      </c>
    </row>
    <row r="40" spans="1:16380" x14ac:dyDescent="0.2">
      <c r="A40" s="58" t="s">
        <v>36</v>
      </c>
      <c r="B40" s="59">
        <v>2021</v>
      </c>
      <c r="C40" s="63">
        <v>968986835.71000004</v>
      </c>
      <c r="D40" s="63">
        <v>696350098.85000002</v>
      </c>
      <c r="E40" s="63">
        <v>3207548747.2550001</v>
      </c>
      <c r="F40" s="63">
        <v>326371323.64999998</v>
      </c>
      <c r="G40" s="63">
        <v>738869256.17999995</v>
      </c>
      <c r="H40" s="63">
        <v>1443263910.5</v>
      </c>
      <c r="I40" s="63">
        <v>354247618.30000001</v>
      </c>
      <c r="J40" s="63">
        <v>385868082.58499998</v>
      </c>
      <c r="K40" s="63">
        <v>552081877.85000002</v>
      </c>
      <c r="L40" s="63">
        <v>1702432018.1500001</v>
      </c>
      <c r="M40" s="63">
        <v>177571718.90000001</v>
      </c>
      <c r="N40" s="63">
        <v>448409329.14999998</v>
      </c>
      <c r="O40" s="63">
        <v>654075470.35000002</v>
      </c>
      <c r="P40" s="63">
        <v>399837654.94999999</v>
      </c>
      <c r="Q40" s="63">
        <v>354288020.14999998</v>
      </c>
      <c r="R40" s="63">
        <v>2356099841.9000001</v>
      </c>
      <c r="S40" s="63">
        <f t="shared" si="1"/>
        <v>14766301804.43</v>
      </c>
      <c r="U40" s="59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N40" s="59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G40" s="59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Z40" s="59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S40" s="59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L40" s="59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E40" s="59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X40" s="59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Q40" s="59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J40" s="59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C40" s="59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V40" s="59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O40" s="59"/>
      <c r="IP40" s="63"/>
      <c r="IQ40" s="63"/>
      <c r="IR40" s="63"/>
      <c r="IS40" s="63"/>
      <c r="IT40" s="63"/>
      <c r="IU40" s="63"/>
      <c r="IV40" s="63"/>
      <c r="IW40" s="63"/>
      <c r="IX40" s="63"/>
      <c r="IY40" s="63"/>
      <c r="IZ40" s="63"/>
      <c r="JA40" s="63"/>
      <c r="JB40" s="63"/>
      <c r="JC40" s="63"/>
      <c r="JD40" s="63"/>
      <c r="JE40" s="63"/>
      <c r="JF40" s="63"/>
      <c r="JH40" s="59"/>
      <c r="JI40" s="63"/>
      <c r="JJ40" s="63"/>
      <c r="JK40" s="63"/>
      <c r="JL40" s="63"/>
      <c r="JM40" s="63"/>
      <c r="JN40" s="63"/>
      <c r="JO40" s="63"/>
      <c r="JP40" s="63"/>
      <c r="JQ40" s="63"/>
      <c r="JR40" s="63"/>
      <c r="JS40" s="63"/>
      <c r="JT40" s="63"/>
      <c r="JU40" s="63"/>
      <c r="JV40" s="63"/>
      <c r="JW40" s="63"/>
      <c r="JX40" s="63"/>
      <c r="JY40" s="63"/>
      <c r="KA40" s="59"/>
      <c r="KB40" s="63"/>
      <c r="KC40" s="63"/>
      <c r="KD40" s="63"/>
      <c r="KE40" s="63"/>
      <c r="KF40" s="63"/>
      <c r="KG40" s="63"/>
      <c r="KH40" s="63"/>
      <c r="KI40" s="63"/>
      <c r="KJ40" s="63"/>
      <c r="KK40" s="63"/>
      <c r="KL40" s="63"/>
      <c r="KM40" s="63"/>
      <c r="KN40" s="63"/>
      <c r="KO40" s="63"/>
      <c r="KP40" s="63"/>
      <c r="KQ40" s="63"/>
      <c r="KR40" s="63"/>
      <c r="KT40" s="59"/>
      <c r="KU40" s="63"/>
      <c r="KV40" s="63"/>
      <c r="KW40" s="63"/>
      <c r="KX40" s="63"/>
      <c r="KY40" s="63"/>
      <c r="KZ40" s="63"/>
      <c r="LA40" s="63"/>
      <c r="LB40" s="63"/>
      <c r="LC40" s="63"/>
      <c r="LD40" s="63"/>
      <c r="LE40" s="63"/>
      <c r="LF40" s="63"/>
      <c r="LG40" s="63"/>
      <c r="LH40" s="63"/>
      <c r="LI40" s="63"/>
      <c r="LJ40" s="63"/>
      <c r="LK40" s="63"/>
      <c r="LM40" s="59"/>
      <c r="LN40" s="63"/>
      <c r="LO40" s="63"/>
      <c r="LP40" s="63"/>
      <c r="LQ40" s="63"/>
      <c r="LR40" s="63"/>
      <c r="LS40" s="63"/>
      <c r="LT40" s="63"/>
      <c r="LU40" s="63"/>
      <c r="LV40" s="63"/>
      <c r="LW40" s="63"/>
      <c r="LX40" s="63"/>
      <c r="LY40" s="63"/>
      <c r="LZ40" s="63"/>
      <c r="MA40" s="63"/>
      <c r="MB40" s="63"/>
      <c r="MC40" s="63"/>
      <c r="MD40" s="63"/>
      <c r="MF40" s="59"/>
      <c r="MG40" s="63"/>
      <c r="MH40" s="63"/>
      <c r="MI40" s="63"/>
      <c r="MJ40" s="63"/>
      <c r="MK40" s="63"/>
      <c r="ML40" s="63"/>
      <c r="MM40" s="63"/>
      <c r="MN40" s="63"/>
      <c r="MO40" s="63"/>
      <c r="MP40" s="63"/>
      <c r="MQ40" s="63"/>
      <c r="MR40" s="63"/>
      <c r="MS40" s="63"/>
      <c r="MT40" s="63"/>
      <c r="MU40" s="63"/>
      <c r="MV40" s="63"/>
      <c r="MW40" s="63"/>
      <c r="MY40" s="59"/>
      <c r="MZ40" s="63"/>
      <c r="NA40" s="63"/>
      <c r="NB40" s="63"/>
      <c r="NC40" s="63"/>
      <c r="ND40" s="63"/>
      <c r="NE40" s="63"/>
      <c r="NF40" s="63"/>
      <c r="NG40" s="63"/>
      <c r="NH40" s="63"/>
      <c r="NI40" s="63"/>
      <c r="NJ40" s="63"/>
      <c r="NK40" s="63"/>
      <c r="NL40" s="63"/>
      <c r="NM40" s="63"/>
      <c r="NN40" s="63"/>
      <c r="NO40" s="63"/>
      <c r="NP40" s="63"/>
      <c r="NR40" s="59"/>
      <c r="NS40" s="63"/>
      <c r="NT40" s="63"/>
      <c r="NU40" s="63"/>
      <c r="NV40" s="63"/>
      <c r="NW40" s="63"/>
      <c r="NX40" s="63"/>
      <c r="NY40" s="63"/>
      <c r="NZ40" s="63"/>
      <c r="OA40" s="63"/>
      <c r="OB40" s="63"/>
      <c r="OC40" s="63"/>
      <c r="OD40" s="63"/>
      <c r="OE40" s="63"/>
      <c r="OF40" s="63"/>
      <c r="OG40" s="63"/>
      <c r="OH40" s="63"/>
      <c r="OI40" s="63"/>
      <c r="OK40" s="59"/>
      <c r="OL40" s="63"/>
      <c r="OM40" s="63"/>
      <c r="ON40" s="63"/>
      <c r="OO40" s="63"/>
      <c r="OP40" s="63"/>
      <c r="OQ40" s="63"/>
      <c r="OR40" s="63"/>
      <c r="OS40" s="63"/>
      <c r="OT40" s="63"/>
      <c r="OU40" s="63"/>
      <c r="OV40" s="63"/>
      <c r="OW40" s="63"/>
      <c r="OX40" s="63"/>
      <c r="OY40" s="63"/>
      <c r="OZ40" s="63"/>
      <c r="PA40" s="63"/>
      <c r="PB40" s="63"/>
      <c r="PD40" s="59"/>
      <c r="PE40" s="63"/>
      <c r="PF40" s="63"/>
      <c r="PG40" s="63"/>
      <c r="PH40" s="63"/>
      <c r="PI40" s="63"/>
      <c r="PJ40" s="63"/>
      <c r="PK40" s="63"/>
      <c r="PL40" s="63"/>
      <c r="PM40" s="63"/>
      <c r="PN40" s="63"/>
      <c r="PO40" s="63"/>
      <c r="PP40" s="63"/>
      <c r="PQ40" s="63"/>
      <c r="PR40" s="63"/>
      <c r="PS40" s="63"/>
      <c r="PT40" s="63"/>
      <c r="PU40" s="63"/>
      <c r="PW40" s="59"/>
      <c r="PX40" s="63"/>
      <c r="PY40" s="63"/>
      <c r="PZ40" s="63"/>
      <c r="QA40" s="63"/>
      <c r="QB40" s="63"/>
      <c r="QC40" s="63"/>
      <c r="QD40" s="63"/>
      <c r="QE40" s="63"/>
      <c r="QF40" s="63"/>
      <c r="QG40" s="63"/>
      <c r="QH40" s="63"/>
      <c r="QI40" s="63"/>
      <c r="QJ40" s="63"/>
      <c r="QK40" s="63"/>
      <c r="QL40" s="63"/>
      <c r="QM40" s="63"/>
      <c r="QN40" s="63"/>
      <c r="QP40" s="59"/>
      <c r="QQ40" s="63"/>
      <c r="QR40" s="63"/>
      <c r="QS40" s="63"/>
      <c r="QT40" s="63"/>
      <c r="QU40" s="63"/>
      <c r="QV40" s="63"/>
      <c r="QW40" s="63"/>
      <c r="QX40" s="63"/>
      <c r="QY40" s="63"/>
      <c r="QZ40" s="63"/>
      <c r="RA40" s="63"/>
      <c r="RB40" s="63"/>
      <c r="RC40" s="63"/>
      <c r="RD40" s="63"/>
      <c r="RE40" s="63"/>
      <c r="RF40" s="63"/>
      <c r="RG40" s="63"/>
      <c r="RI40" s="59"/>
      <c r="RJ40" s="63"/>
      <c r="RK40" s="63"/>
      <c r="RL40" s="63"/>
      <c r="RM40" s="63"/>
      <c r="RN40" s="63"/>
      <c r="RO40" s="63"/>
      <c r="RP40" s="63"/>
      <c r="RQ40" s="63"/>
      <c r="RR40" s="63"/>
      <c r="RS40" s="63"/>
      <c r="RT40" s="63"/>
      <c r="RU40" s="63"/>
      <c r="RV40" s="63"/>
      <c r="RW40" s="63"/>
      <c r="RX40" s="63"/>
      <c r="RY40" s="63"/>
      <c r="RZ40" s="63"/>
      <c r="SB40" s="59"/>
      <c r="SC40" s="63"/>
      <c r="SD40" s="63"/>
      <c r="SE40" s="63"/>
      <c r="SF40" s="63"/>
      <c r="SG40" s="63"/>
      <c r="SH40" s="63"/>
      <c r="SI40" s="63"/>
      <c r="SJ40" s="63"/>
      <c r="SK40" s="63"/>
      <c r="SL40" s="63"/>
      <c r="SM40" s="63"/>
      <c r="SN40" s="63"/>
      <c r="SO40" s="63"/>
      <c r="SP40" s="63"/>
      <c r="SQ40" s="63"/>
      <c r="SR40" s="63"/>
      <c r="SS40" s="63"/>
      <c r="SU40" s="59"/>
      <c r="SV40" s="63"/>
      <c r="SW40" s="63"/>
      <c r="SX40" s="63"/>
      <c r="SY40" s="63"/>
      <c r="SZ40" s="63"/>
      <c r="TA40" s="63"/>
      <c r="TB40" s="63"/>
      <c r="TC40" s="63"/>
      <c r="TD40" s="63"/>
      <c r="TE40" s="63"/>
      <c r="TF40" s="63"/>
      <c r="TG40" s="63"/>
      <c r="TH40" s="63"/>
      <c r="TI40" s="63"/>
      <c r="TJ40" s="63"/>
      <c r="TK40" s="63"/>
      <c r="TL40" s="63"/>
      <c r="TN40" s="59"/>
      <c r="TO40" s="63"/>
      <c r="TP40" s="63"/>
      <c r="TQ40" s="63"/>
      <c r="TR40" s="63"/>
      <c r="TS40" s="63"/>
      <c r="TT40" s="63"/>
      <c r="TU40" s="63"/>
      <c r="TV40" s="63"/>
      <c r="TW40" s="63"/>
      <c r="TX40" s="63"/>
      <c r="TY40" s="63"/>
      <c r="TZ40" s="63"/>
      <c r="UA40" s="63"/>
      <c r="UB40" s="63"/>
      <c r="UC40" s="63"/>
      <c r="UD40" s="63"/>
      <c r="UE40" s="63"/>
      <c r="UG40" s="59"/>
      <c r="UH40" s="63"/>
      <c r="UI40" s="63"/>
      <c r="UJ40" s="63"/>
      <c r="UK40" s="63"/>
      <c r="UL40" s="63"/>
      <c r="UM40" s="63"/>
      <c r="UN40" s="63"/>
      <c r="UO40" s="63"/>
      <c r="UP40" s="63"/>
      <c r="UQ40" s="63"/>
      <c r="UR40" s="63"/>
      <c r="US40" s="63"/>
      <c r="UT40" s="63"/>
      <c r="UU40" s="63"/>
      <c r="UV40" s="63"/>
      <c r="UW40" s="63"/>
      <c r="UX40" s="63"/>
      <c r="UZ40" s="59"/>
      <c r="VA40" s="63"/>
      <c r="VB40" s="63"/>
      <c r="VC40" s="63"/>
      <c r="VD40" s="63"/>
      <c r="VE40" s="63"/>
      <c r="VF40" s="63"/>
      <c r="VG40" s="63"/>
      <c r="VH40" s="63"/>
      <c r="VI40" s="63"/>
      <c r="VJ40" s="63"/>
      <c r="VK40" s="63"/>
      <c r="VL40" s="63"/>
      <c r="VM40" s="63"/>
      <c r="VN40" s="63"/>
      <c r="VO40" s="63"/>
      <c r="VP40" s="63"/>
      <c r="VQ40" s="63"/>
      <c r="VS40" s="59"/>
      <c r="VT40" s="63"/>
      <c r="VU40" s="63"/>
      <c r="VV40" s="63"/>
      <c r="VW40" s="63"/>
      <c r="VX40" s="63"/>
      <c r="VY40" s="63"/>
      <c r="VZ40" s="63"/>
      <c r="WA40" s="63"/>
      <c r="WB40" s="63"/>
      <c r="WC40" s="63"/>
      <c r="WD40" s="63"/>
      <c r="WE40" s="63"/>
      <c r="WF40" s="63"/>
      <c r="WG40" s="63"/>
      <c r="WH40" s="63"/>
      <c r="WI40" s="63"/>
      <c r="WJ40" s="63"/>
      <c r="WL40" s="59"/>
      <c r="WM40" s="63"/>
      <c r="WN40" s="63"/>
      <c r="WO40" s="63"/>
      <c r="WP40" s="63"/>
      <c r="WQ40" s="63"/>
      <c r="WR40" s="63"/>
      <c r="WS40" s="63"/>
      <c r="WT40" s="63"/>
      <c r="WU40" s="63"/>
      <c r="WV40" s="63"/>
      <c r="WW40" s="63"/>
      <c r="WX40" s="63"/>
      <c r="WY40" s="63"/>
      <c r="WZ40" s="63"/>
      <c r="XA40" s="63"/>
      <c r="XB40" s="63"/>
      <c r="XC40" s="63"/>
      <c r="XE40" s="59"/>
      <c r="XF40" s="63"/>
      <c r="XG40" s="63"/>
      <c r="XH40" s="63"/>
      <c r="XI40" s="63"/>
      <c r="XJ40" s="63"/>
      <c r="XK40" s="63"/>
      <c r="XL40" s="63"/>
      <c r="XM40" s="63"/>
      <c r="XN40" s="63"/>
      <c r="XO40" s="63"/>
      <c r="XP40" s="63"/>
      <c r="XQ40" s="63"/>
      <c r="XR40" s="63"/>
      <c r="XS40" s="63"/>
      <c r="XT40" s="63"/>
      <c r="XU40" s="63"/>
      <c r="XV40" s="63"/>
      <c r="XX40" s="59"/>
      <c r="XY40" s="63"/>
      <c r="XZ40" s="63"/>
      <c r="YA40" s="63"/>
      <c r="YB40" s="63"/>
      <c r="YC40" s="63"/>
      <c r="YD40" s="63"/>
      <c r="YE40" s="63"/>
      <c r="YF40" s="63"/>
      <c r="YG40" s="63"/>
      <c r="YH40" s="63"/>
      <c r="YI40" s="63"/>
      <c r="YJ40" s="63"/>
      <c r="YK40" s="63"/>
      <c r="YL40" s="63"/>
      <c r="YM40" s="63"/>
      <c r="YN40" s="63"/>
      <c r="YO40" s="63"/>
      <c r="YQ40" s="59"/>
      <c r="YR40" s="63"/>
      <c r="YS40" s="63"/>
      <c r="YT40" s="63"/>
      <c r="YU40" s="63"/>
      <c r="YV40" s="63"/>
      <c r="YW40" s="63"/>
      <c r="YX40" s="63"/>
      <c r="YY40" s="63"/>
      <c r="YZ40" s="63"/>
      <c r="ZA40" s="63"/>
      <c r="ZB40" s="63"/>
      <c r="ZC40" s="63"/>
      <c r="ZD40" s="63"/>
      <c r="ZE40" s="63"/>
      <c r="ZF40" s="63"/>
      <c r="ZG40" s="63"/>
      <c r="ZH40" s="63"/>
      <c r="ZJ40" s="59"/>
      <c r="ZK40" s="63"/>
      <c r="ZL40" s="63"/>
      <c r="ZM40" s="63"/>
      <c r="ZN40" s="63"/>
      <c r="ZO40" s="63"/>
      <c r="ZP40" s="63"/>
      <c r="ZQ40" s="63"/>
      <c r="ZR40" s="63"/>
      <c r="ZS40" s="63"/>
      <c r="ZT40" s="63"/>
      <c r="ZU40" s="63"/>
      <c r="ZV40" s="63"/>
      <c r="ZW40" s="63"/>
      <c r="ZX40" s="63"/>
      <c r="ZY40" s="63"/>
      <c r="ZZ40" s="63"/>
      <c r="AAA40" s="63"/>
      <c r="AAC40" s="59"/>
      <c r="AAD40" s="63"/>
      <c r="AAE40" s="63"/>
      <c r="AAF40" s="63"/>
      <c r="AAG40" s="63"/>
      <c r="AAH40" s="63"/>
      <c r="AAI40" s="63"/>
      <c r="AAJ40" s="63"/>
      <c r="AAK40" s="63"/>
      <c r="AAL40" s="63"/>
      <c r="AAM40" s="63"/>
      <c r="AAN40" s="63"/>
      <c r="AAO40" s="63"/>
      <c r="AAP40" s="63"/>
      <c r="AAQ40" s="63"/>
      <c r="AAR40" s="63"/>
      <c r="AAS40" s="63"/>
      <c r="AAT40" s="63"/>
      <c r="AAV40" s="59"/>
      <c r="AAW40" s="63"/>
      <c r="AAX40" s="63"/>
      <c r="AAY40" s="63"/>
      <c r="AAZ40" s="63"/>
      <c r="ABA40" s="63"/>
      <c r="ABB40" s="63"/>
      <c r="ABC40" s="63"/>
      <c r="ABD40" s="63"/>
      <c r="ABE40" s="63"/>
      <c r="ABF40" s="63"/>
      <c r="ABG40" s="63"/>
      <c r="ABH40" s="63"/>
      <c r="ABI40" s="63"/>
      <c r="ABJ40" s="63"/>
      <c r="ABK40" s="63"/>
      <c r="ABL40" s="63"/>
      <c r="ABM40" s="63"/>
      <c r="ABO40" s="59"/>
      <c r="ABP40" s="63"/>
      <c r="ABQ40" s="63"/>
      <c r="ABR40" s="63"/>
      <c r="ABS40" s="63"/>
      <c r="ABT40" s="63"/>
      <c r="ABU40" s="63"/>
      <c r="ABV40" s="63"/>
      <c r="ABW40" s="63"/>
      <c r="ABX40" s="63"/>
      <c r="ABY40" s="63"/>
      <c r="ABZ40" s="63"/>
      <c r="ACA40" s="63"/>
      <c r="ACB40" s="63"/>
      <c r="ACC40" s="63"/>
      <c r="ACD40" s="63"/>
      <c r="ACE40" s="63"/>
      <c r="ACF40" s="63"/>
      <c r="ACH40" s="59"/>
      <c r="ACI40" s="63"/>
      <c r="ACJ40" s="63"/>
      <c r="ACK40" s="63"/>
      <c r="ACL40" s="63"/>
      <c r="ACM40" s="63"/>
      <c r="ACN40" s="63"/>
      <c r="ACO40" s="63"/>
      <c r="ACP40" s="63"/>
      <c r="ACQ40" s="63"/>
      <c r="ACR40" s="63"/>
      <c r="ACS40" s="63"/>
      <c r="ACT40" s="63"/>
      <c r="ACU40" s="63"/>
      <c r="ACV40" s="63"/>
      <c r="ACW40" s="63"/>
      <c r="ACX40" s="63"/>
      <c r="ACY40" s="63"/>
      <c r="ADA40" s="59"/>
      <c r="ADB40" s="63"/>
      <c r="ADC40" s="63"/>
      <c r="ADD40" s="63"/>
      <c r="ADE40" s="63"/>
      <c r="ADF40" s="63"/>
      <c r="ADG40" s="63"/>
      <c r="ADH40" s="63"/>
      <c r="ADI40" s="63"/>
      <c r="ADJ40" s="63"/>
      <c r="ADK40" s="63"/>
      <c r="ADL40" s="63"/>
      <c r="ADM40" s="63"/>
      <c r="ADN40" s="63"/>
      <c r="ADO40" s="63"/>
      <c r="ADP40" s="63"/>
      <c r="ADQ40" s="63"/>
      <c r="ADR40" s="63"/>
      <c r="ADT40" s="59"/>
      <c r="ADU40" s="63"/>
      <c r="ADV40" s="63"/>
      <c r="ADW40" s="63"/>
      <c r="ADX40" s="63"/>
      <c r="ADY40" s="63"/>
      <c r="ADZ40" s="63"/>
      <c r="AEA40" s="63"/>
      <c r="AEB40" s="63"/>
      <c r="AEC40" s="63"/>
      <c r="AED40" s="63"/>
      <c r="AEE40" s="63"/>
      <c r="AEF40" s="63"/>
      <c r="AEG40" s="63"/>
      <c r="AEH40" s="63"/>
      <c r="AEI40" s="63"/>
      <c r="AEJ40" s="63"/>
      <c r="AEK40" s="63"/>
      <c r="AEM40" s="59"/>
      <c r="AEN40" s="63"/>
      <c r="AEO40" s="63"/>
      <c r="AEP40" s="63"/>
      <c r="AEQ40" s="63"/>
      <c r="AER40" s="63"/>
      <c r="AES40" s="63"/>
      <c r="AET40" s="63"/>
      <c r="AEU40" s="63"/>
      <c r="AEV40" s="63"/>
      <c r="AEW40" s="63"/>
      <c r="AEX40" s="63"/>
      <c r="AEY40" s="63"/>
      <c r="AEZ40" s="63"/>
      <c r="AFA40" s="63"/>
      <c r="AFB40" s="63"/>
      <c r="AFC40" s="63"/>
      <c r="AFD40" s="63"/>
      <c r="AFF40" s="59"/>
      <c r="AFG40" s="63"/>
      <c r="AFH40" s="63"/>
      <c r="AFI40" s="63"/>
      <c r="AFJ40" s="63"/>
      <c r="AFK40" s="63"/>
      <c r="AFL40" s="63"/>
      <c r="AFM40" s="63"/>
      <c r="AFN40" s="63"/>
      <c r="AFO40" s="63"/>
      <c r="AFP40" s="63"/>
      <c r="AFQ40" s="63"/>
      <c r="AFR40" s="63"/>
      <c r="AFS40" s="63"/>
      <c r="AFT40" s="63"/>
      <c r="AFU40" s="63"/>
      <c r="AFV40" s="63"/>
      <c r="AFW40" s="63"/>
      <c r="AFY40" s="59"/>
      <c r="AFZ40" s="63"/>
      <c r="AGA40" s="63"/>
      <c r="AGB40" s="63"/>
      <c r="AGC40" s="63"/>
      <c r="AGD40" s="63"/>
      <c r="AGE40" s="63"/>
      <c r="AGF40" s="63"/>
      <c r="AGG40" s="63"/>
      <c r="AGH40" s="63"/>
      <c r="AGI40" s="63"/>
      <c r="AGJ40" s="63"/>
      <c r="AGK40" s="63"/>
      <c r="AGL40" s="63"/>
      <c r="AGM40" s="63"/>
      <c r="AGN40" s="63"/>
      <c r="AGO40" s="63"/>
      <c r="AGP40" s="63"/>
      <c r="AGR40" s="59"/>
      <c r="AGS40" s="63"/>
      <c r="AGT40" s="63"/>
      <c r="AGU40" s="63"/>
      <c r="AGV40" s="63"/>
      <c r="AGW40" s="63"/>
      <c r="AGX40" s="63"/>
      <c r="AGY40" s="63"/>
      <c r="AGZ40" s="63"/>
      <c r="AHA40" s="63"/>
      <c r="AHB40" s="63"/>
      <c r="AHC40" s="63"/>
      <c r="AHD40" s="63"/>
      <c r="AHE40" s="63"/>
      <c r="AHF40" s="63"/>
      <c r="AHG40" s="63"/>
      <c r="AHH40" s="63"/>
      <c r="AHI40" s="63"/>
      <c r="AHK40" s="59"/>
      <c r="AHL40" s="63"/>
      <c r="AHM40" s="63"/>
      <c r="AHN40" s="63"/>
      <c r="AHO40" s="63"/>
      <c r="AHP40" s="63"/>
      <c r="AHQ40" s="63"/>
      <c r="AHR40" s="63"/>
      <c r="AHS40" s="63"/>
      <c r="AHT40" s="63"/>
      <c r="AHU40" s="63"/>
      <c r="AHV40" s="63"/>
      <c r="AHW40" s="63"/>
      <c r="AHX40" s="63"/>
      <c r="AHY40" s="63"/>
      <c r="AHZ40" s="63"/>
      <c r="AIA40" s="63"/>
      <c r="AIB40" s="63"/>
      <c r="AID40" s="59"/>
      <c r="AIE40" s="63"/>
      <c r="AIF40" s="63"/>
      <c r="AIG40" s="63"/>
      <c r="AIH40" s="63"/>
      <c r="AII40" s="63"/>
      <c r="AIJ40" s="63"/>
      <c r="AIK40" s="63"/>
      <c r="AIL40" s="63"/>
      <c r="AIM40" s="63"/>
      <c r="AIN40" s="63"/>
      <c r="AIO40" s="63"/>
      <c r="AIP40" s="63"/>
      <c r="AIQ40" s="63"/>
      <c r="AIR40" s="63"/>
      <c r="AIS40" s="63"/>
      <c r="AIT40" s="63"/>
      <c r="AIU40" s="63"/>
      <c r="AIW40" s="59"/>
      <c r="AIX40" s="63"/>
      <c r="AIY40" s="63"/>
      <c r="AIZ40" s="63"/>
      <c r="AJA40" s="63"/>
      <c r="AJB40" s="63"/>
      <c r="AJC40" s="63"/>
      <c r="AJD40" s="63"/>
      <c r="AJE40" s="63"/>
      <c r="AJF40" s="63"/>
      <c r="AJG40" s="63"/>
      <c r="AJH40" s="63"/>
      <c r="AJI40" s="63"/>
      <c r="AJJ40" s="63"/>
      <c r="AJK40" s="63"/>
      <c r="AJL40" s="63"/>
      <c r="AJM40" s="63"/>
      <c r="AJN40" s="63"/>
      <c r="AJP40" s="59"/>
      <c r="AJQ40" s="63"/>
      <c r="AJR40" s="63"/>
      <c r="AJS40" s="63"/>
      <c r="AJT40" s="63"/>
      <c r="AJU40" s="63"/>
      <c r="AJV40" s="63"/>
      <c r="AJW40" s="63"/>
      <c r="AJX40" s="63"/>
      <c r="AJY40" s="63"/>
      <c r="AJZ40" s="63"/>
      <c r="AKA40" s="63"/>
      <c r="AKB40" s="63"/>
      <c r="AKC40" s="63"/>
      <c r="AKD40" s="63"/>
      <c r="AKE40" s="63"/>
      <c r="AKF40" s="63"/>
      <c r="AKG40" s="63"/>
      <c r="AKI40" s="59"/>
      <c r="AKJ40" s="63"/>
      <c r="AKK40" s="63"/>
      <c r="AKL40" s="63"/>
      <c r="AKM40" s="63"/>
      <c r="AKN40" s="63"/>
      <c r="AKO40" s="63"/>
      <c r="AKP40" s="63"/>
      <c r="AKQ40" s="63"/>
      <c r="AKR40" s="63"/>
      <c r="AKS40" s="63"/>
      <c r="AKT40" s="63"/>
      <c r="AKU40" s="63"/>
      <c r="AKV40" s="63"/>
      <c r="AKW40" s="63"/>
      <c r="AKX40" s="63"/>
      <c r="AKY40" s="63"/>
      <c r="AKZ40" s="63"/>
      <c r="ALB40" s="59"/>
      <c r="ALC40" s="63"/>
      <c r="ALD40" s="63"/>
      <c r="ALE40" s="63"/>
      <c r="ALF40" s="63"/>
      <c r="ALG40" s="63"/>
      <c r="ALH40" s="63"/>
      <c r="ALI40" s="63"/>
      <c r="ALJ40" s="63"/>
      <c r="ALK40" s="63"/>
      <c r="ALL40" s="63"/>
      <c r="ALM40" s="63"/>
      <c r="ALN40" s="63"/>
      <c r="ALO40" s="63"/>
      <c r="ALP40" s="63"/>
      <c r="ALQ40" s="63"/>
      <c r="ALR40" s="63"/>
      <c r="ALS40" s="63"/>
      <c r="ALU40" s="59"/>
      <c r="AMN40" s="59"/>
      <c r="AMO40" s="63"/>
      <c r="AMP40" s="63"/>
      <c r="AMQ40" s="63"/>
      <c r="AMR40" s="63"/>
      <c r="AMS40" s="63"/>
      <c r="AMT40" s="63"/>
      <c r="AMU40" s="63"/>
      <c r="AMV40" s="63"/>
      <c r="AMW40" s="63"/>
      <c r="AMX40" s="63"/>
      <c r="AMY40" s="63"/>
      <c r="AMZ40" s="63"/>
      <c r="ANA40" s="63"/>
      <c r="ANB40" s="63"/>
      <c r="ANC40" s="63"/>
      <c r="AND40" s="63"/>
      <c r="ANE40" s="63"/>
      <c r="ANG40" s="59"/>
      <c r="ANH40" s="63"/>
      <c r="ANI40" s="63"/>
      <c r="ANJ40" s="63"/>
      <c r="ANK40" s="63"/>
      <c r="ANL40" s="63"/>
      <c r="ANM40" s="63"/>
      <c r="ANN40" s="63"/>
      <c r="ANO40" s="63"/>
      <c r="ANP40" s="63"/>
      <c r="ANQ40" s="63"/>
      <c r="ANR40" s="63"/>
      <c r="ANS40" s="63"/>
      <c r="ANT40" s="63"/>
      <c r="ANU40" s="63"/>
      <c r="ANV40" s="63"/>
      <c r="ANW40" s="63"/>
      <c r="ANX40" s="63"/>
      <c r="ANZ40" s="59"/>
      <c r="AOA40" s="63"/>
      <c r="AOB40" s="63"/>
      <c r="AOC40" s="63"/>
      <c r="AOD40" s="63"/>
      <c r="AOE40" s="63"/>
      <c r="AOF40" s="63"/>
      <c r="AOG40" s="63"/>
      <c r="AOH40" s="63"/>
      <c r="AOI40" s="63"/>
      <c r="AOJ40" s="63"/>
      <c r="AOK40" s="63"/>
      <c r="AOL40" s="63"/>
      <c r="AOM40" s="63"/>
      <c r="AON40" s="63"/>
      <c r="AOO40" s="63"/>
      <c r="AOP40" s="63"/>
      <c r="AOQ40" s="63"/>
      <c r="AOS40" s="59"/>
      <c r="AOT40" s="63"/>
      <c r="AOU40" s="63"/>
      <c r="AOV40" s="63"/>
      <c r="AOW40" s="63"/>
      <c r="AOX40" s="63"/>
      <c r="AOY40" s="63"/>
      <c r="AOZ40" s="63"/>
      <c r="APA40" s="63"/>
      <c r="APB40" s="63"/>
      <c r="APC40" s="63"/>
      <c r="APD40" s="63"/>
      <c r="APE40" s="63"/>
      <c r="APF40" s="63"/>
      <c r="APG40" s="63"/>
      <c r="APH40" s="63"/>
      <c r="API40" s="63"/>
      <c r="APJ40" s="63"/>
      <c r="APL40" s="59"/>
      <c r="APM40" s="63"/>
      <c r="APN40" s="63"/>
      <c r="APO40" s="63"/>
      <c r="APP40" s="63"/>
      <c r="APQ40" s="63"/>
      <c r="APR40" s="63"/>
      <c r="APS40" s="63"/>
      <c r="APT40" s="63"/>
      <c r="APU40" s="63"/>
      <c r="APV40" s="63"/>
      <c r="APW40" s="63"/>
      <c r="APX40" s="63"/>
      <c r="APY40" s="63"/>
      <c r="APZ40" s="63"/>
      <c r="AQA40" s="63"/>
      <c r="AQB40" s="63"/>
      <c r="AQC40" s="63"/>
      <c r="AQE40" s="59"/>
      <c r="AQF40" s="63"/>
      <c r="AQG40" s="63"/>
      <c r="AQH40" s="63"/>
      <c r="AQI40" s="63"/>
      <c r="AQJ40" s="63"/>
      <c r="AQK40" s="63"/>
      <c r="AQL40" s="63"/>
      <c r="AQM40" s="63"/>
      <c r="AQN40" s="63"/>
      <c r="AQO40" s="63"/>
      <c r="AQP40" s="63"/>
      <c r="AQQ40" s="63"/>
      <c r="AQR40" s="63"/>
      <c r="AQS40" s="63"/>
      <c r="AQT40" s="63"/>
      <c r="AQU40" s="63"/>
      <c r="AQV40" s="63"/>
      <c r="AQX40" s="59"/>
      <c r="AQY40" s="63"/>
      <c r="AQZ40" s="63"/>
      <c r="ARA40" s="63"/>
      <c r="ARB40" s="63"/>
      <c r="ARC40" s="63"/>
      <c r="ARD40" s="63"/>
      <c r="ARE40" s="63"/>
      <c r="ARF40" s="63"/>
      <c r="ARG40" s="63"/>
      <c r="ARH40" s="63"/>
      <c r="ARI40" s="63"/>
      <c r="ARJ40" s="63"/>
      <c r="ARK40" s="63"/>
      <c r="ARL40" s="63"/>
      <c r="ARM40" s="63"/>
      <c r="ARN40" s="63"/>
      <c r="ARO40" s="63"/>
      <c r="ARQ40" s="59"/>
      <c r="ARR40" s="63"/>
      <c r="ARS40" s="63"/>
      <c r="ART40" s="63"/>
      <c r="ARU40" s="63"/>
      <c r="ARV40" s="63"/>
      <c r="ARW40" s="63"/>
      <c r="ARX40" s="63"/>
      <c r="ARY40" s="63"/>
      <c r="ARZ40" s="63"/>
      <c r="ASA40" s="63"/>
      <c r="ASB40" s="63"/>
      <c r="ASC40" s="63"/>
      <c r="ASD40" s="63"/>
      <c r="ASE40" s="63"/>
      <c r="ASF40" s="63"/>
      <c r="ASG40" s="63"/>
      <c r="ASH40" s="63"/>
      <c r="ASJ40" s="59"/>
      <c r="ASK40" s="63"/>
      <c r="ASL40" s="63"/>
      <c r="ASM40" s="63"/>
      <c r="ASN40" s="63"/>
      <c r="ASO40" s="63"/>
      <c r="ASP40" s="63"/>
      <c r="ASQ40" s="63"/>
      <c r="ASR40" s="63"/>
      <c r="ASS40" s="63"/>
      <c r="AST40" s="63"/>
      <c r="ASU40" s="63"/>
      <c r="ASV40" s="63"/>
      <c r="ASW40" s="63"/>
      <c r="ASX40" s="63"/>
      <c r="ASY40" s="63"/>
      <c r="ASZ40" s="63"/>
      <c r="ATA40" s="63"/>
      <c r="ATC40" s="59"/>
      <c r="ATD40" s="63"/>
      <c r="ATE40" s="63"/>
      <c r="ATF40" s="63"/>
      <c r="ATG40" s="63"/>
      <c r="ATH40" s="63"/>
      <c r="ATI40" s="63"/>
      <c r="ATJ40" s="63"/>
      <c r="ATK40" s="63"/>
      <c r="ATL40" s="63"/>
      <c r="ATM40" s="63"/>
      <c r="ATN40" s="63"/>
      <c r="ATO40" s="63"/>
      <c r="ATP40" s="63"/>
      <c r="ATQ40" s="63"/>
      <c r="ATR40" s="63"/>
      <c r="ATS40" s="63"/>
      <c r="ATT40" s="63"/>
      <c r="ATV40" s="59"/>
      <c r="ATW40" s="63"/>
      <c r="ATX40" s="63"/>
      <c r="ATY40" s="63"/>
      <c r="ATZ40" s="63"/>
      <c r="AUA40" s="63"/>
      <c r="AUB40" s="63"/>
      <c r="AUC40" s="63"/>
      <c r="AUD40" s="63"/>
      <c r="AUE40" s="63"/>
      <c r="AUF40" s="63"/>
      <c r="AUG40" s="63"/>
      <c r="AUH40" s="63"/>
      <c r="AUI40" s="63"/>
      <c r="AUJ40" s="63"/>
      <c r="AUK40" s="63"/>
      <c r="AUL40" s="63"/>
      <c r="AUM40" s="63"/>
      <c r="AUO40" s="59"/>
      <c r="AUP40" s="63"/>
      <c r="AUQ40" s="63"/>
      <c r="AUR40" s="63"/>
      <c r="AUS40" s="63"/>
      <c r="AUT40" s="63"/>
      <c r="AUU40" s="63"/>
      <c r="AUV40" s="63"/>
      <c r="AUW40" s="63"/>
      <c r="AUX40" s="63"/>
      <c r="AUY40" s="63"/>
      <c r="AUZ40" s="63"/>
      <c r="AVA40" s="63"/>
      <c r="AVB40" s="63"/>
      <c r="AVC40" s="63"/>
      <c r="AVD40" s="63"/>
      <c r="AVE40" s="63"/>
      <c r="AVF40" s="63"/>
      <c r="AVH40" s="59"/>
      <c r="AVI40" s="63"/>
      <c r="AVJ40" s="63"/>
      <c r="AVK40" s="63"/>
      <c r="AVL40" s="63"/>
      <c r="AVM40" s="63"/>
      <c r="AVN40" s="63"/>
      <c r="AVO40" s="63"/>
      <c r="AVP40" s="63"/>
      <c r="AVQ40" s="63"/>
      <c r="AVR40" s="63"/>
      <c r="AVS40" s="63"/>
      <c r="AVT40" s="63"/>
      <c r="AVU40" s="63"/>
      <c r="AVV40" s="63"/>
      <c r="AVW40" s="63"/>
      <c r="AVX40" s="63"/>
      <c r="AVY40" s="63"/>
      <c r="AWA40" s="59"/>
      <c r="AWB40" s="63"/>
      <c r="AWC40" s="63"/>
      <c r="AWD40" s="63"/>
      <c r="AWE40" s="63"/>
      <c r="AWF40" s="63"/>
      <c r="AWG40" s="63"/>
      <c r="AWH40" s="63"/>
      <c r="AWI40" s="63"/>
      <c r="AWJ40" s="63"/>
      <c r="AWK40" s="63"/>
      <c r="AWL40" s="63"/>
      <c r="AWM40" s="63"/>
      <c r="AWN40" s="63"/>
      <c r="AWO40" s="63"/>
      <c r="AWP40" s="63"/>
      <c r="AWQ40" s="63"/>
      <c r="AWR40" s="63"/>
      <c r="AWT40" s="59"/>
      <c r="AWU40" s="63"/>
      <c r="AWV40" s="63"/>
      <c r="AWW40" s="63"/>
      <c r="AWX40" s="63"/>
      <c r="AWY40" s="63"/>
      <c r="AWZ40" s="63"/>
      <c r="AXA40" s="63"/>
      <c r="AXB40" s="63"/>
      <c r="AXC40" s="63"/>
      <c r="AXD40" s="63"/>
      <c r="AXE40" s="63"/>
      <c r="AXF40" s="63"/>
      <c r="AXG40" s="63"/>
      <c r="AXH40" s="63"/>
      <c r="AXI40" s="63"/>
      <c r="AXJ40" s="63"/>
      <c r="AXK40" s="63"/>
      <c r="AXM40" s="59"/>
      <c r="AXN40" s="63"/>
      <c r="AXO40" s="63"/>
      <c r="AXP40" s="63"/>
      <c r="AXQ40" s="63"/>
      <c r="AXR40" s="63"/>
      <c r="AXS40" s="63"/>
      <c r="AXT40" s="63"/>
      <c r="AXU40" s="63"/>
      <c r="AXV40" s="63"/>
      <c r="AXW40" s="63"/>
      <c r="AXX40" s="63"/>
      <c r="AXY40" s="63"/>
      <c r="AXZ40" s="63"/>
      <c r="AYA40" s="63"/>
      <c r="AYB40" s="63"/>
      <c r="AYC40" s="63"/>
      <c r="AYD40" s="63"/>
      <c r="AYF40" s="59"/>
      <c r="AYG40" s="63"/>
      <c r="AYH40" s="63"/>
      <c r="AYI40" s="63"/>
      <c r="AYJ40" s="63"/>
      <c r="AYK40" s="63"/>
      <c r="AYL40" s="63"/>
      <c r="AYM40" s="63"/>
      <c r="AYN40" s="63"/>
      <c r="AYO40" s="63"/>
      <c r="AYP40" s="63"/>
      <c r="AYQ40" s="63"/>
      <c r="AYR40" s="63"/>
      <c r="AYS40" s="63"/>
      <c r="AYT40" s="63"/>
      <c r="AYU40" s="63"/>
      <c r="AYV40" s="63"/>
      <c r="AYW40" s="63"/>
      <c r="AYY40" s="59"/>
      <c r="AYZ40" s="63"/>
      <c r="AZA40" s="63"/>
      <c r="AZB40" s="63"/>
      <c r="AZC40" s="63"/>
      <c r="AZD40" s="63"/>
      <c r="AZE40" s="63"/>
      <c r="AZF40" s="63"/>
      <c r="AZG40" s="63"/>
      <c r="AZH40" s="63"/>
      <c r="AZI40" s="63"/>
      <c r="AZJ40" s="63"/>
      <c r="AZK40" s="63"/>
      <c r="AZL40" s="63"/>
      <c r="AZM40" s="63"/>
      <c r="AZN40" s="63"/>
      <c r="AZO40" s="63"/>
      <c r="AZP40" s="63"/>
      <c r="AZR40" s="59"/>
      <c r="AZS40" s="63"/>
      <c r="AZT40" s="63"/>
      <c r="AZU40" s="63"/>
      <c r="AZV40" s="63"/>
      <c r="AZW40" s="63"/>
      <c r="AZX40" s="63"/>
      <c r="AZY40" s="63"/>
      <c r="AZZ40" s="63"/>
      <c r="BAA40" s="63"/>
      <c r="BAB40" s="63"/>
      <c r="BAC40" s="63"/>
      <c r="BAD40" s="63"/>
      <c r="BAE40" s="63"/>
      <c r="BAF40" s="63"/>
      <c r="BAG40" s="63"/>
      <c r="BAH40" s="63"/>
      <c r="BAI40" s="63"/>
      <c r="BAK40" s="59"/>
      <c r="BAL40" s="63"/>
      <c r="BAM40" s="63"/>
      <c r="BAN40" s="63"/>
      <c r="BAO40" s="63"/>
      <c r="BAP40" s="63"/>
      <c r="BAQ40" s="63"/>
      <c r="BAR40" s="63"/>
      <c r="BAS40" s="63"/>
      <c r="BAT40" s="63"/>
      <c r="BAU40" s="63"/>
      <c r="BAV40" s="63"/>
      <c r="BAW40" s="63"/>
      <c r="BAX40" s="63"/>
      <c r="BAY40" s="63"/>
      <c r="BAZ40" s="63"/>
      <c r="BBA40" s="63"/>
      <c r="BBB40" s="63"/>
      <c r="BBD40" s="59"/>
      <c r="BBE40" s="63"/>
      <c r="BBF40" s="63"/>
      <c r="BBG40" s="63"/>
      <c r="BBH40" s="63"/>
      <c r="BBI40" s="63"/>
      <c r="BBJ40" s="63"/>
      <c r="BBK40" s="63"/>
      <c r="BBL40" s="63"/>
      <c r="BBM40" s="63"/>
      <c r="BBN40" s="63"/>
      <c r="BBO40" s="63"/>
      <c r="BBP40" s="63"/>
      <c r="BBQ40" s="63"/>
      <c r="BBR40" s="63"/>
      <c r="BBS40" s="63"/>
      <c r="BBT40" s="63"/>
      <c r="BBU40" s="63"/>
      <c r="BBW40" s="59"/>
      <c r="BBX40" s="63"/>
      <c r="BBY40" s="63"/>
      <c r="BBZ40" s="63"/>
      <c r="BCA40" s="63"/>
      <c r="BCB40" s="63"/>
      <c r="BCC40" s="63"/>
      <c r="BCD40" s="63"/>
      <c r="BCE40" s="63"/>
      <c r="BCF40" s="63"/>
      <c r="BCG40" s="63"/>
      <c r="BCH40" s="63"/>
      <c r="BCI40" s="63"/>
      <c r="BCJ40" s="63"/>
      <c r="BCK40" s="63"/>
      <c r="BCL40" s="63"/>
      <c r="BCM40" s="63"/>
      <c r="BCN40" s="63"/>
      <c r="BCP40" s="59"/>
      <c r="BCQ40" s="63"/>
      <c r="BCR40" s="63"/>
      <c r="BCS40" s="63"/>
      <c r="BCT40" s="63"/>
      <c r="BCU40" s="63"/>
      <c r="BCV40" s="63"/>
      <c r="BCW40" s="63"/>
      <c r="BCX40" s="63"/>
      <c r="BCY40" s="63"/>
      <c r="BCZ40" s="63"/>
      <c r="BDA40" s="63"/>
      <c r="BDB40" s="63"/>
      <c r="BDC40" s="63"/>
      <c r="BDD40" s="63"/>
      <c r="BDE40" s="63"/>
      <c r="BDF40" s="63"/>
      <c r="BDG40" s="63"/>
      <c r="BDI40" s="59"/>
      <c r="BDJ40" s="63"/>
      <c r="BDK40" s="63"/>
      <c r="BDL40" s="63"/>
      <c r="BDM40" s="63"/>
      <c r="BDN40" s="63"/>
      <c r="BDO40" s="63"/>
      <c r="BDP40" s="63"/>
      <c r="BDQ40" s="63"/>
      <c r="BDR40" s="63"/>
      <c r="BDS40" s="63"/>
      <c r="BDT40" s="63"/>
      <c r="BDU40" s="63"/>
      <c r="BDV40" s="63"/>
      <c r="BDW40" s="63"/>
      <c r="BDX40" s="63"/>
      <c r="BDY40" s="63"/>
      <c r="BDZ40" s="63"/>
      <c r="BEB40" s="59"/>
      <c r="BEC40" s="63"/>
      <c r="BED40" s="63"/>
      <c r="BEE40" s="63"/>
      <c r="BEF40" s="63"/>
      <c r="BEG40" s="63"/>
      <c r="BEH40" s="63"/>
      <c r="BEI40" s="63"/>
      <c r="BEJ40" s="63"/>
      <c r="BEK40" s="63"/>
      <c r="BEL40" s="63"/>
      <c r="BEM40" s="63"/>
      <c r="BEN40" s="63"/>
      <c r="BEO40" s="63"/>
      <c r="BEP40" s="63"/>
      <c r="BEQ40" s="63"/>
      <c r="BER40" s="63"/>
      <c r="BES40" s="63"/>
      <c r="BEU40" s="59"/>
      <c r="BEV40" s="63"/>
      <c r="BEW40" s="63"/>
      <c r="BEX40" s="63"/>
      <c r="BEY40" s="63"/>
      <c r="BEZ40" s="63"/>
      <c r="BFA40" s="63"/>
      <c r="BFB40" s="63"/>
      <c r="BFC40" s="63"/>
      <c r="BFD40" s="63"/>
      <c r="BFE40" s="63"/>
      <c r="BFF40" s="63"/>
      <c r="BFG40" s="63"/>
      <c r="BFH40" s="63"/>
      <c r="BFI40" s="63"/>
      <c r="BFJ40" s="63"/>
      <c r="BFK40" s="63"/>
      <c r="BFL40" s="63"/>
      <c r="BFN40" s="59"/>
      <c r="BFO40" s="63"/>
      <c r="BFP40" s="63"/>
      <c r="BFQ40" s="63"/>
      <c r="BFR40" s="63"/>
      <c r="BFS40" s="63"/>
      <c r="BFT40" s="63"/>
      <c r="BFU40" s="63"/>
      <c r="BFV40" s="63"/>
      <c r="BFW40" s="63"/>
      <c r="BFX40" s="63"/>
      <c r="BFY40" s="63"/>
      <c r="BFZ40" s="63"/>
      <c r="BGA40" s="63"/>
      <c r="BGB40" s="63"/>
      <c r="BGC40" s="63"/>
      <c r="BGD40" s="63"/>
      <c r="BGE40" s="63"/>
      <c r="BGG40" s="59"/>
      <c r="BGH40" s="63"/>
      <c r="BGI40" s="63"/>
      <c r="BGJ40" s="63"/>
      <c r="BGK40" s="63"/>
      <c r="BGL40" s="63"/>
      <c r="BGM40" s="63"/>
      <c r="BGN40" s="63"/>
      <c r="BGO40" s="63"/>
      <c r="BGP40" s="63"/>
      <c r="BGQ40" s="63"/>
      <c r="BGR40" s="63"/>
      <c r="BGS40" s="63"/>
      <c r="BGT40" s="63"/>
      <c r="BGU40" s="63"/>
      <c r="BGV40" s="63"/>
      <c r="BGW40" s="63"/>
      <c r="BGX40" s="63"/>
      <c r="BGZ40" s="59"/>
      <c r="BHA40" s="63"/>
      <c r="BHB40" s="63"/>
      <c r="BHC40" s="63"/>
      <c r="BHD40" s="63"/>
      <c r="BHE40" s="63"/>
      <c r="BHF40" s="63"/>
      <c r="BHG40" s="63"/>
      <c r="BHH40" s="63"/>
      <c r="BHI40" s="63"/>
      <c r="BHJ40" s="63"/>
      <c r="BHK40" s="63"/>
      <c r="BHL40" s="63"/>
      <c r="BHM40" s="63"/>
      <c r="BHN40" s="63"/>
      <c r="BHO40" s="63"/>
      <c r="BHP40" s="63"/>
      <c r="BHQ40" s="63"/>
      <c r="BHS40" s="59"/>
      <c r="BHT40" s="63"/>
      <c r="BHU40" s="63"/>
      <c r="BHV40" s="63"/>
      <c r="BHW40" s="63"/>
      <c r="BHX40" s="63"/>
      <c r="BHY40" s="63"/>
      <c r="BHZ40" s="63"/>
      <c r="BIA40" s="63"/>
      <c r="BIB40" s="63"/>
      <c r="BIC40" s="63"/>
      <c r="BID40" s="63"/>
      <c r="BIE40" s="63"/>
      <c r="BIF40" s="63"/>
      <c r="BIG40" s="63"/>
      <c r="BIH40" s="63"/>
      <c r="BII40" s="63"/>
      <c r="BIJ40" s="63"/>
      <c r="BIL40" s="59"/>
      <c r="BIM40" s="63"/>
      <c r="BIN40" s="63"/>
      <c r="BIO40" s="63"/>
      <c r="BIP40" s="63"/>
      <c r="BIQ40" s="63"/>
      <c r="BIR40" s="63"/>
      <c r="BIS40" s="63"/>
      <c r="BIT40" s="63"/>
      <c r="BIU40" s="63"/>
      <c r="BIV40" s="63"/>
      <c r="BIW40" s="63"/>
      <c r="BIX40" s="63"/>
      <c r="BIY40" s="63"/>
      <c r="BIZ40" s="63"/>
      <c r="BJA40" s="63"/>
      <c r="BJB40" s="63"/>
      <c r="BJC40" s="63"/>
      <c r="BJE40" s="59"/>
      <c r="BJF40" s="63"/>
      <c r="BJG40" s="63"/>
      <c r="BJH40" s="63"/>
      <c r="BJI40" s="63"/>
      <c r="BJJ40" s="63"/>
      <c r="BJK40" s="63"/>
      <c r="BJL40" s="63"/>
      <c r="BJM40" s="63"/>
      <c r="BJN40" s="63"/>
      <c r="BJO40" s="63"/>
      <c r="BJP40" s="63"/>
      <c r="BJQ40" s="63"/>
      <c r="BJR40" s="63"/>
      <c r="BJS40" s="63"/>
      <c r="BJT40" s="63"/>
      <c r="BJU40" s="63"/>
      <c r="BJV40" s="63"/>
      <c r="BJX40" s="59"/>
      <c r="BJY40" s="63"/>
      <c r="BJZ40" s="63"/>
      <c r="BKA40" s="63"/>
      <c r="BKB40" s="63"/>
      <c r="BKC40" s="63"/>
      <c r="BKD40" s="63"/>
      <c r="BKE40" s="63"/>
      <c r="BKF40" s="63"/>
      <c r="BKG40" s="63"/>
      <c r="BKH40" s="63"/>
      <c r="BKI40" s="63"/>
      <c r="BKJ40" s="63"/>
      <c r="BKK40" s="63"/>
      <c r="BKL40" s="63"/>
      <c r="BKM40" s="63"/>
      <c r="BKN40" s="63"/>
      <c r="BKO40" s="63"/>
      <c r="BKQ40" s="59"/>
      <c r="BKR40" s="63"/>
      <c r="BKS40" s="63"/>
      <c r="BKT40" s="63"/>
      <c r="BKU40" s="63"/>
      <c r="BKV40" s="63"/>
      <c r="BKW40" s="63"/>
      <c r="BKX40" s="63"/>
      <c r="BKY40" s="63"/>
      <c r="BKZ40" s="63"/>
      <c r="BLA40" s="63"/>
      <c r="BLB40" s="63"/>
      <c r="BLC40" s="63"/>
      <c r="BLD40" s="63"/>
      <c r="BLE40" s="63"/>
      <c r="BLF40" s="63"/>
      <c r="BLG40" s="63"/>
      <c r="BLH40" s="63"/>
      <c r="BLJ40" s="59"/>
      <c r="BLK40" s="63"/>
      <c r="BLL40" s="63"/>
      <c r="BLM40" s="63"/>
      <c r="BLN40" s="63"/>
      <c r="BLO40" s="63"/>
      <c r="BLP40" s="63"/>
      <c r="BLQ40" s="63"/>
      <c r="BLR40" s="63"/>
      <c r="BLS40" s="63"/>
      <c r="BLT40" s="63"/>
      <c r="BLU40" s="63"/>
      <c r="BLV40" s="63"/>
      <c r="BLW40" s="63"/>
      <c r="BLX40" s="63"/>
      <c r="BLY40" s="63"/>
      <c r="BLZ40" s="63"/>
      <c r="BMA40" s="63"/>
      <c r="BMC40" s="59"/>
      <c r="BMD40" s="63"/>
      <c r="BME40" s="63"/>
      <c r="BMF40" s="63"/>
      <c r="BMG40" s="63"/>
      <c r="BMH40" s="63"/>
      <c r="BMI40" s="63"/>
      <c r="BMJ40" s="63"/>
      <c r="BMK40" s="63"/>
      <c r="BML40" s="63"/>
      <c r="BMM40" s="63"/>
      <c r="BMN40" s="63"/>
      <c r="BMO40" s="63"/>
      <c r="BMP40" s="63"/>
      <c r="BMQ40" s="63"/>
      <c r="BMR40" s="63"/>
      <c r="BMS40" s="63"/>
      <c r="BMT40" s="63"/>
      <c r="BMV40" s="59"/>
      <c r="BMW40" s="63"/>
      <c r="BMX40" s="63"/>
      <c r="BMY40" s="63"/>
      <c r="BMZ40" s="63"/>
      <c r="BNA40" s="63"/>
      <c r="BNB40" s="63"/>
      <c r="BNC40" s="63"/>
      <c r="BND40" s="63"/>
      <c r="BNE40" s="63"/>
      <c r="BNF40" s="63"/>
      <c r="BNG40" s="63"/>
      <c r="BNH40" s="63"/>
      <c r="BNI40" s="63"/>
      <c r="BNJ40" s="63"/>
      <c r="BNK40" s="63"/>
      <c r="BNL40" s="63"/>
      <c r="BNM40" s="63"/>
      <c r="BNO40" s="59"/>
      <c r="BNP40" s="63"/>
      <c r="BNQ40" s="63"/>
      <c r="BNR40" s="63"/>
      <c r="BNS40" s="63"/>
      <c r="BNT40" s="63"/>
      <c r="BNU40" s="63"/>
      <c r="BNV40" s="63"/>
      <c r="BNW40" s="63"/>
      <c r="BNX40" s="63"/>
      <c r="BNY40" s="63"/>
      <c r="BNZ40" s="63"/>
      <c r="BOA40" s="63"/>
      <c r="BOB40" s="63"/>
      <c r="BOC40" s="63"/>
      <c r="BOD40" s="63"/>
      <c r="BOE40" s="63"/>
      <c r="BOF40" s="63"/>
      <c r="BOH40" s="59"/>
      <c r="BOI40" s="63"/>
      <c r="BOJ40" s="63"/>
      <c r="BOK40" s="63"/>
      <c r="BOL40" s="63"/>
      <c r="BOM40" s="63"/>
      <c r="BON40" s="63"/>
      <c r="BOO40" s="63"/>
      <c r="BOP40" s="63"/>
      <c r="BOQ40" s="63"/>
      <c r="BOR40" s="63"/>
      <c r="BOS40" s="63"/>
      <c r="BOT40" s="63"/>
      <c r="BOU40" s="63"/>
      <c r="BOV40" s="63"/>
      <c r="BOW40" s="63"/>
      <c r="BOX40" s="63"/>
      <c r="BOY40" s="63"/>
      <c r="BPA40" s="59"/>
      <c r="BPB40" s="63"/>
      <c r="BPC40" s="63"/>
      <c r="BPD40" s="63"/>
      <c r="BPE40" s="63"/>
      <c r="BPF40" s="63"/>
      <c r="BPG40" s="63"/>
      <c r="BPH40" s="63"/>
      <c r="BPI40" s="63"/>
      <c r="BPJ40" s="63"/>
      <c r="BPK40" s="63"/>
      <c r="BPL40" s="63"/>
      <c r="BPM40" s="63"/>
      <c r="BPN40" s="63"/>
      <c r="BPO40" s="63"/>
      <c r="BPP40" s="63"/>
      <c r="BPQ40" s="63"/>
      <c r="BPR40" s="63"/>
      <c r="BPT40" s="59"/>
      <c r="BPU40" s="63"/>
      <c r="BPV40" s="63"/>
      <c r="BPW40" s="63"/>
      <c r="BPX40" s="63"/>
      <c r="BPY40" s="63"/>
      <c r="BPZ40" s="63"/>
      <c r="BQA40" s="63"/>
      <c r="BQB40" s="63"/>
      <c r="BQC40" s="63"/>
      <c r="BQD40" s="63"/>
      <c r="BQE40" s="63"/>
      <c r="BQF40" s="63"/>
      <c r="BQG40" s="63"/>
      <c r="BQH40" s="63"/>
      <c r="BQI40" s="63"/>
      <c r="BQJ40" s="63"/>
      <c r="BQK40" s="63"/>
      <c r="BQM40" s="59"/>
      <c r="BQN40" s="63"/>
      <c r="BQO40" s="63"/>
      <c r="BQP40" s="63"/>
      <c r="BQQ40" s="63"/>
      <c r="BQR40" s="63"/>
      <c r="BQS40" s="63"/>
      <c r="BQT40" s="63"/>
      <c r="BQU40" s="63"/>
      <c r="BQV40" s="63"/>
      <c r="BQW40" s="63"/>
      <c r="BQX40" s="63"/>
      <c r="BQY40" s="63"/>
      <c r="BQZ40" s="63"/>
      <c r="BRA40" s="63"/>
      <c r="BRB40" s="63"/>
      <c r="BRC40" s="63"/>
      <c r="BRD40" s="63"/>
      <c r="BRF40" s="59"/>
      <c r="BRG40" s="63"/>
      <c r="BRH40" s="63"/>
      <c r="BRI40" s="63"/>
      <c r="BRJ40" s="63"/>
      <c r="BRK40" s="63"/>
      <c r="BRL40" s="63"/>
      <c r="BRM40" s="63"/>
      <c r="BRN40" s="63"/>
      <c r="BRO40" s="63"/>
      <c r="BRP40" s="63"/>
      <c r="BRQ40" s="63"/>
      <c r="BRR40" s="63"/>
      <c r="BRS40" s="63"/>
      <c r="BRT40" s="63"/>
      <c r="BRU40" s="63"/>
      <c r="BRV40" s="63"/>
      <c r="BRW40" s="63"/>
      <c r="BRY40" s="59"/>
      <c r="BRZ40" s="63"/>
      <c r="BSA40" s="63"/>
      <c r="BSB40" s="63"/>
      <c r="BSC40" s="63"/>
      <c r="BSD40" s="63"/>
      <c r="BSE40" s="63"/>
      <c r="BSF40" s="63"/>
      <c r="BSG40" s="63"/>
      <c r="BSH40" s="63"/>
      <c r="BSI40" s="63"/>
      <c r="BSJ40" s="63"/>
      <c r="BSK40" s="63"/>
      <c r="BSL40" s="63"/>
      <c r="BSM40" s="63"/>
      <c r="BSN40" s="63"/>
      <c r="BSO40" s="63"/>
      <c r="BSP40" s="63"/>
      <c r="BSR40" s="59"/>
      <c r="BSS40" s="63"/>
      <c r="BST40" s="63"/>
      <c r="BSU40" s="63"/>
      <c r="BSV40" s="63"/>
      <c r="BSW40" s="63"/>
      <c r="BSX40" s="63"/>
      <c r="BSY40" s="63"/>
      <c r="BSZ40" s="63"/>
      <c r="BTA40" s="63"/>
      <c r="BTB40" s="63"/>
      <c r="BTC40" s="63"/>
      <c r="BTD40" s="63"/>
      <c r="BTE40" s="63"/>
      <c r="BTF40" s="63"/>
      <c r="BTG40" s="63"/>
      <c r="BTH40" s="63"/>
      <c r="BTI40" s="63"/>
      <c r="BTK40" s="59"/>
      <c r="BTL40" s="63"/>
      <c r="BTM40" s="63"/>
      <c r="BTN40" s="63"/>
      <c r="BTO40" s="63"/>
      <c r="BTP40" s="63"/>
      <c r="BTQ40" s="63"/>
      <c r="BTR40" s="63"/>
      <c r="BTS40" s="63"/>
      <c r="BTT40" s="63"/>
      <c r="BTU40" s="63"/>
      <c r="BTV40" s="63"/>
      <c r="BTW40" s="63"/>
      <c r="BTX40" s="63"/>
      <c r="BTY40" s="63"/>
      <c r="BTZ40" s="63"/>
      <c r="BUA40" s="63"/>
      <c r="BUB40" s="63"/>
      <c r="BUD40" s="59"/>
      <c r="BUE40" s="63"/>
      <c r="BUF40" s="63"/>
      <c r="BUG40" s="63"/>
      <c r="BUH40" s="63"/>
      <c r="BUI40" s="63"/>
      <c r="BUJ40" s="63"/>
      <c r="BUK40" s="63"/>
      <c r="BUL40" s="63"/>
      <c r="BUM40" s="63"/>
      <c r="BUN40" s="63"/>
      <c r="BUO40" s="63"/>
      <c r="BUP40" s="63"/>
      <c r="BUQ40" s="63"/>
      <c r="BUR40" s="63"/>
      <c r="BUS40" s="63"/>
      <c r="BUT40" s="63"/>
      <c r="BUU40" s="63"/>
      <c r="BUW40" s="59"/>
      <c r="BUX40" s="63"/>
      <c r="BUY40" s="63"/>
      <c r="BUZ40" s="63"/>
      <c r="BVA40" s="63"/>
      <c r="BVB40" s="63"/>
      <c r="BVC40" s="63"/>
      <c r="BVD40" s="63"/>
      <c r="BVE40" s="63"/>
      <c r="BVF40" s="63"/>
      <c r="BVG40" s="63"/>
      <c r="BVH40" s="63"/>
      <c r="BVI40" s="63"/>
      <c r="BVJ40" s="63"/>
      <c r="BVK40" s="63"/>
      <c r="BVL40" s="63"/>
      <c r="BVM40" s="63"/>
      <c r="BVN40" s="63"/>
      <c r="BVP40" s="59"/>
      <c r="BVQ40" s="63"/>
      <c r="BVR40" s="63"/>
      <c r="BVS40" s="63"/>
      <c r="BVT40" s="63"/>
      <c r="BVU40" s="63"/>
      <c r="BVV40" s="63"/>
      <c r="BVW40" s="63"/>
      <c r="BVX40" s="63"/>
      <c r="BVY40" s="63"/>
      <c r="BVZ40" s="63"/>
      <c r="BWA40" s="63"/>
      <c r="BWB40" s="63"/>
      <c r="BWC40" s="63"/>
      <c r="BWD40" s="63"/>
      <c r="BWE40" s="63"/>
      <c r="BWF40" s="63"/>
      <c r="BWG40" s="63"/>
      <c r="BWI40" s="59"/>
      <c r="BWJ40" s="63"/>
      <c r="BWK40" s="63"/>
      <c r="BWL40" s="63"/>
      <c r="BWM40" s="63"/>
      <c r="BWN40" s="63"/>
      <c r="BWO40" s="63"/>
      <c r="BWP40" s="63"/>
      <c r="BWQ40" s="63"/>
      <c r="BWR40" s="63"/>
      <c r="BWS40" s="63"/>
      <c r="BWT40" s="63"/>
      <c r="BWU40" s="63"/>
      <c r="BWV40" s="63"/>
      <c r="BWW40" s="63"/>
      <c r="BWX40" s="63"/>
      <c r="BWY40" s="63"/>
      <c r="BWZ40" s="63"/>
      <c r="BXB40" s="59"/>
      <c r="BXC40" s="63"/>
      <c r="BXD40" s="63"/>
      <c r="BXE40" s="63"/>
      <c r="BXF40" s="63"/>
      <c r="BXG40" s="63"/>
      <c r="BXH40" s="63"/>
      <c r="BXI40" s="63"/>
      <c r="BXJ40" s="63"/>
      <c r="BXK40" s="63"/>
      <c r="BXL40" s="63"/>
      <c r="BXM40" s="63"/>
      <c r="BXN40" s="63"/>
      <c r="BXO40" s="63"/>
      <c r="BXP40" s="63"/>
      <c r="BXQ40" s="63"/>
      <c r="BXR40" s="63"/>
      <c r="BXS40" s="63"/>
      <c r="BXU40" s="59"/>
      <c r="BXV40" s="63"/>
      <c r="BXW40" s="63"/>
      <c r="BXX40" s="63"/>
      <c r="BXY40" s="63"/>
      <c r="BXZ40" s="63"/>
      <c r="BYA40" s="63"/>
      <c r="BYB40" s="63"/>
      <c r="BYC40" s="63"/>
      <c r="BYD40" s="63"/>
      <c r="BYE40" s="63"/>
      <c r="BYF40" s="63"/>
      <c r="BYG40" s="63"/>
      <c r="BYH40" s="63"/>
      <c r="BYI40" s="63"/>
      <c r="BYJ40" s="63"/>
      <c r="BYK40" s="63"/>
      <c r="BYL40" s="63"/>
      <c r="BYN40" s="59"/>
      <c r="BYO40" s="63"/>
      <c r="BYP40" s="63"/>
      <c r="BYQ40" s="63"/>
      <c r="BYR40" s="63"/>
      <c r="BYS40" s="63"/>
      <c r="BYT40" s="63"/>
      <c r="BYU40" s="63"/>
      <c r="BYV40" s="63"/>
      <c r="BYW40" s="63"/>
      <c r="BYX40" s="63"/>
      <c r="BYY40" s="63"/>
      <c r="BYZ40" s="63"/>
      <c r="BZA40" s="63"/>
      <c r="BZB40" s="63"/>
      <c r="BZC40" s="63"/>
      <c r="BZD40" s="63"/>
      <c r="BZE40" s="63"/>
      <c r="BZG40" s="59"/>
      <c r="BZZ40" s="59"/>
      <c r="CAA40" s="63"/>
      <c r="CAB40" s="63"/>
      <c r="CAC40" s="63"/>
      <c r="CAD40" s="63"/>
      <c r="CAE40" s="63"/>
      <c r="CAF40" s="63"/>
      <c r="CAG40" s="63"/>
      <c r="CAH40" s="63"/>
      <c r="CAI40" s="63"/>
      <c r="CAJ40" s="63"/>
      <c r="CAK40" s="63"/>
      <c r="CAL40" s="63"/>
      <c r="CAM40" s="63"/>
      <c r="CAN40" s="63"/>
      <c r="CAO40" s="63"/>
      <c r="CAP40" s="63"/>
      <c r="CAQ40" s="63"/>
      <c r="CAS40" s="59"/>
      <c r="CAT40" s="63"/>
      <c r="CAU40" s="63"/>
      <c r="CAV40" s="63"/>
      <c r="CAW40" s="63"/>
      <c r="CAX40" s="63"/>
      <c r="CAY40" s="63"/>
      <c r="CAZ40" s="63"/>
      <c r="CBA40" s="63"/>
      <c r="CBB40" s="63"/>
      <c r="CBC40" s="63"/>
      <c r="CBD40" s="63"/>
      <c r="CBE40" s="63"/>
      <c r="CBF40" s="63"/>
      <c r="CBG40" s="63"/>
      <c r="CBH40" s="63"/>
      <c r="CBI40" s="63"/>
      <c r="CBJ40" s="63"/>
      <c r="CBL40" s="59"/>
      <c r="CBM40" s="63"/>
      <c r="CBN40" s="63"/>
      <c r="CBO40" s="63"/>
      <c r="CBP40" s="63"/>
      <c r="CBQ40" s="63"/>
      <c r="CBR40" s="63"/>
      <c r="CBS40" s="63"/>
      <c r="CBT40" s="63"/>
      <c r="CBU40" s="63"/>
      <c r="CBV40" s="63"/>
      <c r="CBW40" s="63"/>
      <c r="CBX40" s="63"/>
      <c r="CBY40" s="63"/>
      <c r="CBZ40" s="63"/>
      <c r="CCA40" s="63"/>
      <c r="CCB40" s="63"/>
      <c r="CCC40" s="63"/>
      <c r="CCE40" s="59"/>
      <c r="CCF40" s="63"/>
      <c r="CCG40" s="63"/>
      <c r="CCH40" s="63"/>
      <c r="CCI40" s="63"/>
      <c r="CCJ40" s="63"/>
      <c r="CCK40" s="63"/>
      <c r="CCL40" s="63"/>
      <c r="CCM40" s="63"/>
      <c r="CCN40" s="63"/>
      <c r="CCO40" s="63"/>
      <c r="CCP40" s="63"/>
      <c r="CCQ40" s="63"/>
      <c r="CCR40" s="63"/>
      <c r="CCS40" s="63"/>
      <c r="CCT40" s="63"/>
      <c r="CCU40" s="63"/>
      <c r="CCV40" s="63"/>
      <c r="CCX40" s="59"/>
      <c r="CCY40" s="63"/>
      <c r="CCZ40" s="63"/>
      <c r="CDA40" s="63"/>
      <c r="CDB40" s="63"/>
      <c r="CDC40" s="63"/>
      <c r="CDD40" s="63"/>
      <c r="CDE40" s="63"/>
      <c r="CDF40" s="63"/>
      <c r="CDG40" s="63"/>
      <c r="CDH40" s="63"/>
      <c r="CDI40" s="63"/>
      <c r="CDJ40" s="63"/>
      <c r="CDK40" s="63"/>
      <c r="CDL40" s="63"/>
      <c r="CDM40" s="63"/>
      <c r="CDN40" s="63"/>
      <c r="CDO40" s="63"/>
      <c r="CDQ40" s="59"/>
      <c r="CDR40" s="63"/>
      <c r="CDS40" s="63"/>
      <c r="CDT40" s="63"/>
      <c r="CDU40" s="63"/>
      <c r="CDV40" s="63"/>
      <c r="CDW40" s="63"/>
      <c r="CDX40" s="63"/>
      <c r="CDY40" s="63"/>
      <c r="CDZ40" s="63"/>
      <c r="CEA40" s="63"/>
      <c r="CEB40" s="63"/>
      <c r="CEC40" s="63"/>
      <c r="CED40" s="63"/>
      <c r="CEE40" s="63"/>
      <c r="CEF40" s="63"/>
      <c r="CEG40" s="63"/>
      <c r="CEH40" s="63"/>
      <c r="CEJ40" s="59"/>
      <c r="CEK40" s="63"/>
      <c r="CEL40" s="63"/>
      <c r="CEM40" s="63"/>
      <c r="CEN40" s="63"/>
      <c r="CEO40" s="63"/>
      <c r="CEP40" s="63"/>
      <c r="CEQ40" s="63"/>
      <c r="CER40" s="63"/>
      <c r="CES40" s="63"/>
      <c r="CET40" s="63"/>
      <c r="CEU40" s="63"/>
      <c r="CEV40" s="63"/>
      <c r="CEW40" s="63"/>
      <c r="CEX40" s="63"/>
      <c r="CEY40" s="63"/>
      <c r="CEZ40" s="63"/>
      <c r="CFA40" s="63"/>
      <c r="CFC40" s="59"/>
      <c r="CFD40" s="63"/>
      <c r="CFE40" s="63"/>
      <c r="CFF40" s="63"/>
      <c r="CFG40" s="63"/>
      <c r="CFH40" s="63"/>
      <c r="CFI40" s="63"/>
      <c r="CFJ40" s="63"/>
      <c r="CFK40" s="63"/>
      <c r="CFL40" s="63"/>
      <c r="CFM40" s="63"/>
      <c r="CFN40" s="63"/>
      <c r="CFO40" s="63"/>
      <c r="CFP40" s="63"/>
      <c r="CFQ40" s="63"/>
      <c r="CFR40" s="63"/>
      <c r="CFS40" s="63"/>
      <c r="CFT40" s="63"/>
      <c r="CFV40" s="59"/>
      <c r="CFW40" s="63"/>
      <c r="CFX40" s="63"/>
      <c r="CFY40" s="63"/>
      <c r="CFZ40" s="63"/>
      <c r="CGA40" s="63"/>
      <c r="CGB40" s="63"/>
      <c r="CGC40" s="63"/>
      <c r="CGD40" s="63"/>
      <c r="CGE40" s="63"/>
      <c r="CGF40" s="63"/>
      <c r="CGG40" s="63"/>
      <c r="CGH40" s="63"/>
      <c r="CGI40" s="63"/>
      <c r="CGJ40" s="63"/>
      <c r="CGK40" s="63"/>
      <c r="CGL40" s="63"/>
      <c r="CGM40" s="63"/>
      <c r="CGO40" s="59"/>
      <c r="CGP40" s="63"/>
      <c r="CGQ40" s="63"/>
      <c r="CGR40" s="63"/>
      <c r="CGS40" s="63"/>
      <c r="CGT40" s="63"/>
      <c r="CGU40" s="63"/>
      <c r="CGV40" s="63"/>
      <c r="CGW40" s="63"/>
      <c r="CGX40" s="63"/>
      <c r="CGY40" s="63"/>
      <c r="CGZ40" s="63"/>
      <c r="CHA40" s="63"/>
      <c r="CHB40" s="63"/>
      <c r="CHC40" s="63"/>
      <c r="CHD40" s="63"/>
      <c r="CHE40" s="63"/>
      <c r="CHF40" s="63"/>
      <c r="CHH40" s="59"/>
      <c r="CHI40" s="63"/>
      <c r="CHJ40" s="63"/>
      <c r="CHK40" s="63"/>
      <c r="CHL40" s="63"/>
      <c r="CHM40" s="63"/>
      <c r="CHN40" s="63"/>
      <c r="CHO40" s="63"/>
      <c r="CHP40" s="63"/>
      <c r="CHQ40" s="63"/>
      <c r="CHR40" s="63"/>
      <c r="CHS40" s="63"/>
      <c r="CHT40" s="63"/>
      <c r="CHU40" s="63"/>
      <c r="CHV40" s="63"/>
      <c r="CHW40" s="63"/>
      <c r="CHX40" s="63"/>
      <c r="CHY40" s="63"/>
      <c r="CIA40" s="59"/>
      <c r="CIB40" s="63"/>
      <c r="CIC40" s="63"/>
      <c r="CID40" s="63"/>
      <c r="CIE40" s="63"/>
      <c r="CIF40" s="63"/>
      <c r="CIG40" s="63"/>
      <c r="CIH40" s="63"/>
      <c r="CII40" s="63"/>
      <c r="CIJ40" s="63"/>
      <c r="CIK40" s="63"/>
      <c r="CIL40" s="63"/>
      <c r="CIM40" s="63"/>
      <c r="CIN40" s="63"/>
      <c r="CIO40" s="63"/>
      <c r="CIP40" s="63"/>
      <c r="CIQ40" s="63"/>
      <c r="CIR40" s="63"/>
      <c r="CIT40" s="59"/>
      <c r="CIU40" s="63"/>
      <c r="CIV40" s="63"/>
      <c r="CIW40" s="63"/>
      <c r="CIX40" s="63"/>
      <c r="CIY40" s="63"/>
      <c r="CIZ40" s="63"/>
      <c r="CJA40" s="63"/>
      <c r="CJB40" s="63"/>
      <c r="CJC40" s="63"/>
      <c r="CJD40" s="63"/>
      <c r="CJE40" s="63"/>
      <c r="CJF40" s="63"/>
      <c r="CJG40" s="63"/>
      <c r="CJH40" s="63"/>
      <c r="CJI40" s="63"/>
      <c r="CJJ40" s="63"/>
      <c r="CJK40" s="63"/>
      <c r="CJM40" s="59"/>
      <c r="CJN40" s="63"/>
      <c r="CJO40" s="63"/>
      <c r="CJP40" s="63"/>
      <c r="CJQ40" s="63"/>
      <c r="CJR40" s="63"/>
      <c r="CJS40" s="63"/>
      <c r="CJT40" s="63"/>
      <c r="CJU40" s="63"/>
      <c r="CJV40" s="63"/>
      <c r="CJW40" s="63"/>
      <c r="CJX40" s="63"/>
      <c r="CJY40" s="63"/>
      <c r="CJZ40" s="63"/>
      <c r="CKA40" s="63"/>
      <c r="CKB40" s="63"/>
      <c r="CKC40" s="63"/>
      <c r="CKD40" s="63"/>
      <c r="CKF40" s="59"/>
      <c r="CKG40" s="63"/>
      <c r="CKH40" s="63"/>
      <c r="CKI40" s="63"/>
      <c r="CKJ40" s="63"/>
      <c r="CKK40" s="63"/>
      <c r="CKL40" s="63"/>
      <c r="CKM40" s="63"/>
      <c r="CKN40" s="63"/>
      <c r="CKO40" s="63"/>
      <c r="CKP40" s="63"/>
      <c r="CKQ40" s="63"/>
      <c r="CKR40" s="63"/>
      <c r="CKS40" s="63"/>
      <c r="CKT40" s="63"/>
      <c r="CKU40" s="63"/>
      <c r="CKV40" s="63"/>
      <c r="CKW40" s="63"/>
      <c r="CKY40" s="59"/>
      <c r="CKZ40" s="63"/>
      <c r="CLA40" s="63"/>
      <c r="CLB40" s="63"/>
      <c r="CLC40" s="63"/>
      <c r="CLD40" s="63"/>
      <c r="CLE40" s="63"/>
      <c r="CLF40" s="63"/>
      <c r="CLG40" s="63"/>
      <c r="CLH40" s="63"/>
      <c r="CLI40" s="63"/>
      <c r="CLJ40" s="63"/>
      <c r="CLK40" s="63"/>
      <c r="CLL40" s="63"/>
      <c r="CLM40" s="63"/>
      <c r="CLN40" s="63"/>
      <c r="CLO40" s="63"/>
      <c r="CLP40" s="63"/>
      <c r="CLR40" s="59"/>
      <c r="CLS40" s="63"/>
      <c r="CLT40" s="63"/>
      <c r="CLU40" s="63"/>
      <c r="CLV40" s="63"/>
      <c r="CLW40" s="63"/>
      <c r="CLX40" s="63"/>
      <c r="CLY40" s="63"/>
      <c r="CLZ40" s="63"/>
      <c r="CMA40" s="63"/>
      <c r="CMB40" s="63"/>
      <c r="CMC40" s="63"/>
      <c r="CMD40" s="63"/>
      <c r="CME40" s="63"/>
      <c r="CMF40" s="63"/>
      <c r="CMG40" s="63"/>
      <c r="CMH40" s="63"/>
      <c r="CMI40" s="63"/>
      <c r="CMK40" s="59"/>
      <c r="CML40" s="63"/>
      <c r="CMM40" s="63"/>
      <c r="CMN40" s="63"/>
      <c r="CMO40" s="63"/>
      <c r="CMP40" s="63"/>
      <c r="CMQ40" s="63"/>
      <c r="CMR40" s="63"/>
      <c r="CMS40" s="63"/>
      <c r="CMT40" s="63"/>
      <c r="CMU40" s="63"/>
      <c r="CMV40" s="63"/>
      <c r="CMW40" s="63"/>
      <c r="CMX40" s="63"/>
      <c r="CMY40" s="63"/>
      <c r="CMZ40" s="63"/>
      <c r="CNA40" s="63"/>
      <c r="CNB40" s="63"/>
      <c r="CND40" s="59"/>
      <c r="CNE40" s="63"/>
      <c r="CNF40" s="63"/>
      <c r="CNG40" s="63"/>
      <c r="CNH40" s="63"/>
      <c r="CNI40" s="63"/>
      <c r="CNJ40" s="63"/>
      <c r="CNK40" s="63"/>
      <c r="CNL40" s="63"/>
      <c r="CNM40" s="63"/>
      <c r="CNN40" s="63"/>
      <c r="CNO40" s="63"/>
      <c r="CNP40" s="63"/>
      <c r="CNQ40" s="63"/>
      <c r="CNR40" s="63"/>
      <c r="CNS40" s="63"/>
      <c r="CNT40" s="63"/>
      <c r="CNU40" s="63"/>
      <c r="CNW40" s="59"/>
      <c r="CNX40" s="63"/>
      <c r="CNY40" s="63"/>
      <c r="CNZ40" s="63"/>
      <c r="COA40" s="63"/>
      <c r="COB40" s="63"/>
      <c r="COC40" s="63"/>
      <c r="COD40" s="63"/>
      <c r="COE40" s="63"/>
      <c r="COF40" s="63"/>
      <c r="COG40" s="63"/>
      <c r="COH40" s="63"/>
      <c r="COI40" s="63"/>
      <c r="COJ40" s="63"/>
      <c r="COK40" s="63"/>
      <c r="COL40" s="63"/>
      <c r="COM40" s="63"/>
      <c r="CON40" s="63"/>
      <c r="COP40" s="59"/>
      <c r="COQ40" s="63"/>
      <c r="COR40" s="63"/>
      <c r="COS40" s="63"/>
      <c r="COT40" s="63"/>
      <c r="COU40" s="63"/>
      <c r="COV40" s="63"/>
      <c r="COW40" s="63"/>
      <c r="COX40" s="63"/>
      <c r="COY40" s="63"/>
      <c r="COZ40" s="63"/>
      <c r="CPA40" s="63"/>
      <c r="CPB40" s="63"/>
      <c r="CPC40" s="63"/>
      <c r="CPD40" s="63"/>
      <c r="CPE40" s="63"/>
      <c r="CPF40" s="63"/>
      <c r="CPG40" s="63"/>
      <c r="CPI40" s="59"/>
      <c r="CPJ40" s="63"/>
      <c r="CPK40" s="63"/>
      <c r="CPL40" s="63"/>
      <c r="CPM40" s="63"/>
      <c r="CPN40" s="63"/>
      <c r="CPO40" s="63"/>
      <c r="CPP40" s="63"/>
      <c r="CPQ40" s="63"/>
      <c r="CPR40" s="63"/>
      <c r="CPS40" s="63"/>
      <c r="CPT40" s="63"/>
      <c r="CPU40" s="63"/>
      <c r="CPV40" s="63"/>
      <c r="CPW40" s="63"/>
      <c r="CPX40" s="63"/>
      <c r="CPY40" s="63"/>
      <c r="CPZ40" s="63"/>
      <c r="CQB40" s="59"/>
      <c r="CQC40" s="63"/>
      <c r="CQD40" s="63"/>
      <c r="CQE40" s="63"/>
      <c r="CQF40" s="63"/>
      <c r="CQG40" s="63"/>
      <c r="CQH40" s="63"/>
      <c r="CQI40" s="63"/>
      <c r="CQJ40" s="63"/>
      <c r="CQK40" s="63"/>
      <c r="CQL40" s="63"/>
      <c r="CQM40" s="63"/>
      <c r="CQN40" s="63"/>
      <c r="CQO40" s="63"/>
      <c r="CQP40" s="63"/>
      <c r="CQQ40" s="63"/>
      <c r="CQR40" s="63"/>
      <c r="CQS40" s="63"/>
      <c r="CQU40" s="59"/>
      <c r="CQV40" s="63"/>
      <c r="CQW40" s="63"/>
      <c r="CQX40" s="63"/>
      <c r="CQY40" s="63"/>
      <c r="CQZ40" s="63"/>
      <c r="CRA40" s="63"/>
      <c r="CRB40" s="63"/>
      <c r="CRC40" s="63"/>
      <c r="CRD40" s="63"/>
      <c r="CRE40" s="63"/>
      <c r="CRF40" s="63"/>
      <c r="CRG40" s="63"/>
      <c r="CRH40" s="63"/>
      <c r="CRI40" s="63"/>
      <c r="CRJ40" s="63"/>
      <c r="CRK40" s="63"/>
      <c r="CRL40" s="63"/>
      <c r="CRN40" s="59"/>
      <c r="CRO40" s="63"/>
      <c r="CRP40" s="63"/>
      <c r="CRQ40" s="63"/>
      <c r="CRR40" s="63"/>
      <c r="CRS40" s="63"/>
      <c r="CRT40" s="63"/>
      <c r="CRU40" s="63"/>
      <c r="CRV40" s="63"/>
      <c r="CRW40" s="63"/>
      <c r="CRX40" s="63"/>
      <c r="CRY40" s="63"/>
      <c r="CRZ40" s="63"/>
      <c r="CSA40" s="63"/>
      <c r="CSB40" s="63"/>
      <c r="CSC40" s="63"/>
      <c r="CSD40" s="63"/>
      <c r="CSE40" s="63"/>
      <c r="CSG40" s="59"/>
      <c r="CSH40" s="63"/>
      <c r="CSI40" s="63"/>
      <c r="CSJ40" s="63"/>
      <c r="CSK40" s="63"/>
      <c r="CSL40" s="63"/>
      <c r="CSM40" s="63"/>
      <c r="CSN40" s="63"/>
      <c r="CSO40" s="63"/>
      <c r="CSP40" s="63"/>
      <c r="CSQ40" s="63"/>
      <c r="CSR40" s="63"/>
      <c r="CSS40" s="63"/>
      <c r="CST40" s="63"/>
      <c r="CSU40" s="63"/>
      <c r="CSV40" s="63"/>
      <c r="CSW40" s="63"/>
      <c r="CSX40" s="63"/>
      <c r="CSZ40" s="59"/>
      <c r="CTA40" s="63"/>
      <c r="CTB40" s="63"/>
      <c r="CTC40" s="63"/>
      <c r="CTD40" s="63"/>
      <c r="CTE40" s="63"/>
      <c r="CTF40" s="63"/>
      <c r="CTG40" s="63"/>
      <c r="CTH40" s="63"/>
      <c r="CTI40" s="63"/>
      <c r="CTJ40" s="63"/>
      <c r="CTK40" s="63"/>
      <c r="CTL40" s="63"/>
      <c r="CTM40" s="63"/>
      <c r="CTN40" s="63"/>
      <c r="CTO40" s="63"/>
      <c r="CTP40" s="63"/>
      <c r="CTQ40" s="63"/>
      <c r="CTS40" s="59"/>
      <c r="CTT40" s="63"/>
      <c r="CTU40" s="63"/>
      <c r="CTV40" s="63"/>
      <c r="CTW40" s="63"/>
      <c r="CTX40" s="63"/>
      <c r="CTY40" s="63"/>
      <c r="CTZ40" s="63"/>
      <c r="CUA40" s="63"/>
      <c r="CUB40" s="63"/>
      <c r="CUC40" s="63"/>
      <c r="CUD40" s="63"/>
      <c r="CUE40" s="63"/>
      <c r="CUF40" s="63"/>
      <c r="CUG40" s="63"/>
      <c r="CUH40" s="63"/>
      <c r="CUI40" s="63"/>
      <c r="CUJ40" s="63"/>
      <c r="CUL40" s="59"/>
      <c r="CUM40" s="63"/>
      <c r="CUN40" s="63"/>
      <c r="CUO40" s="63"/>
      <c r="CUP40" s="63"/>
      <c r="CUQ40" s="63"/>
      <c r="CUR40" s="63"/>
      <c r="CUS40" s="63"/>
      <c r="CUT40" s="63"/>
      <c r="CUU40" s="63"/>
      <c r="CUV40" s="63"/>
      <c r="CUW40" s="63"/>
      <c r="CUX40" s="63"/>
      <c r="CUY40" s="63"/>
      <c r="CUZ40" s="63"/>
      <c r="CVA40" s="63"/>
      <c r="CVB40" s="63"/>
      <c r="CVC40" s="63"/>
      <c r="CVE40" s="59"/>
      <c r="CVF40" s="63"/>
      <c r="CVG40" s="63"/>
      <c r="CVH40" s="63"/>
      <c r="CVI40" s="63"/>
      <c r="CVJ40" s="63"/>
      <c r="CVK40" s="63"/>
      <c r="CVL40" s="63"/>
      <c r="CVM40" s="63"/>
      <c r="CVN40" s="63"/>
      <c r="CVO40" s="63"/>
      <c r="CVP40" s="63"/>
      <c r="CVQ40" s="63"/>
      <c r="CVR40" s="63"/>
      <c r="CVS40" s="63"/>
      <c r="CVT40" s="63"/>
      <c r="CVU40" s="63"/>
      <c r="CVV40" s="63"/>
      <c r="CVX40" s="59"/>
      <c r="CVY40" s="63"/>
      <c r="CVZ40" s="63"/>
      <c r="CWA40" s="63"/>
      <c r="CWB40" s="63"/>
      <c r="CWC40" s="63"/>
      <c r="CWD40" s="63"/>
      <c r="CWE40" s="63"/>
      <c r="CWF40" s="63"/>
      <c r="CWG40" s="63"/>
      <c r="CWH40" s="63"/>
      <c r="CWI40" s="63"/>
      <c r="CWJ40" s="63"/>
      <c r="CWK40" s="63"/>
      <c r="CWL40" s="63"/>
      <c r="CWM40" s="63"/>
      <c r="CWN40" s="63"/>
      <c r="CWO40" s="63"/>
      <c r="CWQ40" s="59"/>
      <c r="CWR40" s="63"/>
      <c r="CWS40" s="63"/>
      <c r="CWT40" s="63"/>
      <c r="CWU40" s="63"/>
      <c r="CWV40" s="63"/>
      <c r="CWW40" s="63"/>
      <c r="CWX40" s="63"/>
      <c r="CWY40" s="63"/>
      <c r="CWZ40" s="63"/>
      <c r="CXA40" s="63"/>
      <c r="CXB40" s="63"/>
      <c r="CXC40" s="63"/>
      <c r="CXD40" s="63"/>
      <c r="CXE40" s="63"/>
      <c r="CXF40" s="63"/>
      <c r="CXG40" s="63"/>
      <c r="CXH40" s="63"/>
      <c r="CXJ40" s="59"/>
      <c r="CXK40" s="63"/>
      <c r="CXL40" s="63"/>
      <c r="CXM40" s="63"/>
      <c r="CXN40" s="63"/>
      <c r="CXO40" s="63"/>
      <c r="CXP40" s="63"/>
      <c r="CXQ40" s="63"/>
      <c r="CXR40" s="63"/>
      <c r="CXS40" s="63"/>
      <c r="CXT40" s="63"/>
      <c r="CXU40" s="63"/>
      <c r="CXV40" s="63"/>
      <c r="CXW40" s="63"/>
      <c r="CXX40" s="63"/>
      <c r="CXY40" s="63"/>
      <c r="CXZ40" s="63"/>
      <c r="CYA40" s="63"/>
      <c r="CYC40" s="59"/>
      <c r="CYD40" s="63"/>
      <c r="CYE40" s="63"/>
      <c r="CYF40" s="63"/>
      <c r="CYG40" s="63"/>
      <c r="CYH40" s="63"/>
      <c r="CYI40" s="63"/>
      <c r="CYJ40" s="63"/>
      <c r="CYK40" s="63"/>
      <c r="CYL40" s="63"/>
      <c r="CYM40" s="63"/>
      <c r="CYN40" s="63"/>
      <c r="CYO40" s="63"/>
      <c r="CYP40" s="63"/>
      <c r="CYQ40" s="63"/>
      <c r="CYR40" s="63"/>
      <c r="CYS40" s="63"/>
      <c r="CYT40" s="63"/>
      <c r="CYV40" s="59"/>
      <c r="CYW40" s="63"/>
      <c r="CYX40" s="63"/>
      <c r="CYY40" s="63"/>
      <c r="CYZ40" s="63"/>
      <c r="CZA40" s="63"/>
      <c r="CZB40" s="63"/>
      <c r="CZC40" s="63"/>
      <c r="CZD40" s="63"/>
      <c r="CZE40" s="63"/>
      <c r="CZF40" s="63"/>
      <c r="CZG40" s="63"/>
      <c r="CZH40" s="63"/>
      <c r="CZI40" s="63"/>
      <c r="CZJ40" s="63"/>
      <c r="CZK40" s="63"/>
      <c r="CZL40" s="63"/>
      <c r="CZM40" s="63"/>
      <c r="CZO40" s="59"/>
      <c r="CZP40" s="63"/>
      <c r="CZQ40" s="63"/>
      <c r="CZR40" s="63"/>
      <c r="CZS40" s="63"/>
      <c r="CZT40" s="63"/>
      <c r="CZU40" s="63"/>
      <c r="CZV40" s="63"/>
      <c r="CZW40" s="63"/>
      <c r="CZX40" s="63"/>
      <c r="CZY40" s="63"/>
      <c r="CZZ40" s="63"/>
      <c r="DAA40" s="63"/>
      <c r="DAB40" s="63"/>
      <c r="DAC40" s="63"/>
      <c r="DAD40" s="63"/>
      <c r="DAE40" s="63"/>
      <c r="DAF40" s="63"/>
      <c r="DAH40" s="59"/>
      <c r="DAI40" s="63"/>
      <c r="DAJ40" s="63"/>
      <c r="DAK40" s="63"/>
      <c r="DAL40" s="63"/>
      <c r="DAM40" s="63"/>
      <c r="DAN40" s="63"/>
      <c r="DAO40" s="63"/>
      <c r="DAP40" s="63"/>
      <c r="DAQ40" s="63"/>
      <c r="DAR40" s="63"/>
      <c r="DAS40" s="63"/>
      <c r="DAT40" s="63"/>
      <c r="DAU40" s="63"/>
      <c r="DAV40" s="63"/>
      <c r="DAW40" s="63"/>
      <c r="DAX40" s="63"/>
      <c r="DAY40" s="63"/>
      <c r="DBA40" s="59"/>
      <c r="DBB40" s="63"/>
      <c r="DBC40" s="63"/>
      <c r="DBD40" s="63"/>
      <c r="DBE40" s="63"/>
      <c r="DBF40" s="63"/>
      <c r="DBG40" s="63"/>
      <c r="DBH40" s="63"/>
      <c r="DBI40" s="63"/>
      <c r="DBJ40" s="63"/>
      <c r="DBK40" s="63"/>
      <c r="DBL40" s="63"/>
      <c r="DBM40" s="63"/>
      <c r="DBN40" s="63"/>
      <c r="DBO40" s="63"/>
      <c r="DBP40" s="63"/>
      <c r="DBQ40" s="63"/>
      <c r="DBR40" s="63"/>
      <c r="DBT40" s="59"/>
      <c r="DBU40" s="63"/>
      <c r="DBV40" s="63"/>
      <c r="DBW40" s="63"/>
      <c r="DBX40" s="63"/>
      <c r="DBY40" s="63"/>
      <c r="DBZ40" s="63"/>
      <c r="DCA40" s="63"/>
      <c r="DCB40" s="63"/>
      <c r="DCC40" s="63"/>
      <c r="DCD40" s="63"/>
      <c r="DCE40" s="63"/>
      <c r="DCF40" s="63"/>
      <c r="DCG40" s="63"/>
      <c r="DCH40" s="63"/>
      <c r="DCI40" s="63"/>
      <c r="DCJ40" s="63"/>
      <c r="DCK40" s="63"/>
      <c r="DCM40" s="59"/>
      <c r="DCN40" s="63"/>
      <c r="DCO40" s="63"/>
      <c r="DCP40" s="63"/>
      <c r="DCQ40" s="63"/>
      <c r="DCR40" s="63"/>
      <c r="DCS40" s="63"/>
      <c r="DCT40" s="63"/>
      <c r="DCU40" s="63"/>
      <c r="DCV40" s="63"/>
      <c r="DCW40" s="63"/>
      <c r="DCX40" s="63"/>
      <c r="DCY40" s="63"/>
      <c r="DCZ40" s="63"/>
      <c r="DDA40" s="63"/>
      <c r="DDB40" s="63"/>
      <c r="DDC40" s="63"/>
      <c r="DDD40" s="63"/>
      <c r="DDF40" s="59"/>
      <c r="DDG40" s="63"/>
      <c r="DDH40" s="63"/>
      <c r="DDI40" s="63"/>
      <c r="DDJ40" s="63"/>
      <c r="DDK40" s="63"/>
      <c r="DDL40" s="63"/>
      <c r="DDM40" s="63"/>
      <c r="DDN40" s="63"/>
      <c r="DDO40" s="63"/>
      <c r="DDP40" s="63"/>
      <c r="DDQ40" s="63"/>
      <c r="DDR40" s="63"/>
      <c r="DDS40" s="63"/>
      <c r="DDT40" s="63"/>
      <c r="DDU40" s="63"/>
      <c r="DDV40" s="63"/>
      <c r="DDW40" s="63"/>
      <c r="DDY40" s="59"/>
      <c r="DDZ40" s="63"/>
      <c r="DEA40" s="63"/>
      <c r="DEB40" s="63"/>
      <c r="DEC40" s="63"/>
      <c r="DED40" s="63"/>
      <c r="DEE40" s="63"/>
      <c r="DEF40" s="63"/>
      <c r="DEG40" s="63"/>
      <c r="DEH40" s="63"/>
      <c r="DEI40" s="63"/>
      <c r="DEJ40" s="63"/>
      <c r="DEK40" s="63"/>
      <c r="DEL40" s="63"/>
      <c r="DEM40" s="63"/>
      <c r="DEN40" s="63"/>
      <c r="DEO40" s="63"/>
      <c r="DEP40" s="63"/>
      <c r="DER40" s="59"/>
      <c r="DES40" s="63"/>
      <c r="DET40" s="63"/>
      <c r="DEU40" s="63"/>
      <c r="DEV40" s="63"/>
      <c r="DEW40" s="63"/>
      <c r="DEX40" s="63"/>
      <c r="DEY40" s="63"/>
      <c r="DEZ40" s="63"/>
      <c r="DFA40" s="63"/>
      <c r="DFB40" s="63"/>
      <c r="DFC40" s="63"/>
      <c r="DFD40" s="63"/>
      <c r="DFE40" s="63"/>
      <c r="DFF40" s="63"/>
      <c r="DFG40" s="63"/>
      <c r="DFH40" s="63"/>
      <c r="DFI40" s="63"/>
      <c r="DFK40" s="59"/>
      <c r="DFL40" s="63"/>
      <c r="DFM40" s="63"/>
      <c r="DFN40" s="63"/>
      <c r="DFO40" s="63"/>
      <c r="DFP40" s="63"/>
      <c r="DFQ40" s="63"/>
      <c r="DFR40" s="63"/>
      <c r="DFS40" s="63"/>
      <c r="DFT40" s="63"/>
      <c r="DFU40" s="63"/>
      <c r="DFV40" s="63"/>
      <c r="DFW40" s="63"/>
      <c r="DFX40" s="63"/>
      <c r="DFY40" s="63"/>
      <c r="DFZ40" s="63"/>
      <c r="DGA40" s="63"/>
      <c r="DGB40" s="63"/>
      <c r="DGD40" s="59"/>
      <c r="DGE40" s="63"/>
      <c r="DGF40" s="63"/>
      <c r="DGG40" s="63"/>
      <c r="DGH40" s="63"/>
      <c r="DGI40" s="63"/>
      <c r="DGJ40" s="63"/>
      <c r="DGK40" s="63"/>
      <c r="DGL40" s="63"/>
      <c r="DGM40" s="63"/>
      <c r="DGN40" s="63"/>
      <c r="DGO40" s="63"/>
      <c r="DGP40" s="63"/>
      <c r="DGQ40" s="63"/>
      <c r="DGR40" s="63"/>
      <c r="DGS40" s="63"/>
      <c r="DGT40" s="63"/>
      <c r="DGU40" s="63"/>
      <c r="DGW40" s="59"/>
      <c r="DGX40" s="63"/>
      <c r="DGY40" s="63"/>
      <c r="DGZ40" s="63"/>
      <c r="DHA40" s="63"/>
      <c r="DHB40" s="63"/>
      <c r="DHC40" s="63"/>
      <c r="DHD40" s="63"/>
      <c r="DHE40" s="63"/>
      <c r="DHF40" s="63"/>
      <c r="DHG40" s="63"/>
      <c r="DHH40" s="63"/>
      <c r="DHI40" s="63"/>
      <c r="DHJ40" s="63"/>
      <c r="DHK40" s="63"/>
      <c r="DHL40" s="63"/>
      <c r="DHM40" s="63"/>
      <c r="DHN40" s="63"/>
      <c r="DHP40" s="59"/>
      <c r="DHQ40" s="63"/>
      <c r="DHR40" s="63"/>
      <c r="DHS40" s="63"/>
      <c r="DHT40" s="63"/>
      <c r="DHU40" s="63"/>
      <c r="DHV40" s="63"/>
      <c r="DHW40" s="63"/>
      <c r="DHX40" s="63"/>
      <c r="DHY40" s="63"/>
      <c r="DHZ40" s="63"/>
      <c r="DIA40" s="63"/>
      <c r="DIB40" s="63"/>
      <c r="DIC40" s="63"/>
      <c r="DID40" s="63"/>
      <c r="DIE40" s="63"/>
      <c r="DIF40" s="63"/>
      <c r="DIG40" s="63"/>
      <c r="DII40" s="59"/>
      <c r="DIJ40" s="63"/>
      <c r="DIK40" s="63"/>
      <c r="DIL40" s="63"/>
      <c r="DIM40" s="63"/>
      <c r="DIN40" s="63"/>
      <c r="DIO40" s="63"/>
      <c r="DIP40" s="63"/>
      <c r="DIQ40" s="63"/>
      <c r="DIR40" s="63"/>
      <c r="DIS40" s="63"/>
      <c r="DIT40" s="63"/>
      <c r="DIU40" s="63"/>
      <c r="DIV40" s="63"/>
      <c r="DIW40" s="63"/>
      <c r="DIX40" s="63"/>
      <c r="DIY40" s="63"/>
      <c r="DIZ40" s="63"/>
      <c r="DJB40" s="59"/>
      <c r="DJC40" s="63"/>
      <c r="DJD40" s="63"/>
      <c r="DJE40" s="63"/>
      <c r="DJF40" s="63"/>
      <c r="DJG40" s="63"/>
      <c r="DJH40" s="63"/>
      <c r="DJI40" s="63"/>
      <c r="DJJ40" s="63"/>
      <c r="DJK40" s="63"/>
      <c r="DJL40" s="63"/>
      <c r="DJM40" s="63"/>
      <c r="DJN40" s="63"/>
      <c r="DJO40" s="63"/>
      <c r="DJP40" s="63"/>
      <c r="DJQ40" s="63"/>
      <c r="DJR40" s="63"/>
      <c r="DJS40" s="63"/>
      <c r="DJU40" s="59"/>
      <c r="DJV40" s="63"/>
      <c r="DJW40" s="63"/>
      <c r="DJX40" s="63"/>
      <c r="DJY40" s="63"/>
      <c r="DJZ40" s="63"/>
      <c r="DKA40" s="63"/>
      <c r="DKB40" s="63"/>
      <c r="DKC40" s="63"/>
      <c r="DKD40" s="63"/>
      <c r="DKE40" s="63"/>
      <c r="DKF40" s="63"/>
      <c r="DKG40" s="63"/>
      <c r="DKH40" s="63"/>
      <c r="DKI40" s="63"/>
      <c r="DKJ40" s="63"/>
      <c r="DKK40" s="63"/>
      <c r="DKL40" s="63"/>
      <c r="DKN40" s="59"/>
      <c r="DKO40" s="63"/>
      <c r="DKP40" s="63"/>
      <c r="DKQ40" s="63"/>
      <c r="DKR40" s="63"/>
      <c r="DKS40" s="63"/>
      <c r="DKT40" s="63"/>
      <c r="DKU40" s="63"/>
      <c r="DKV40" s="63"/>
      <c r="DKW40" s="63"/>
      <c r="DKX40" s="63"/>
      <c r="DKY40" s="63"/>
      <c r="DKZ40" s="63"/>
      <c r="DLA40" s="63"/>
      <c r="DLB40" s="63"/>
      <c r="DLC40" s="63"/>
      <c r="DLD40" s="63"/>
      <c r="DLE40" s="63"/>
      <c r="DLG40" s="59"/>
      <c r="DLH40" s="63"/>
      <c r="DLI40" s="63"/>
      <c r="DLJ40" s="63"/>
      <c r="DLK40" s="63"/>
      <c r="DLL40" s="63"/>
      <c r="DLM40" s="63"/>
      <c r="DLN40" s="63"/>
      <c r="DLO40" s="63"/>
      <c r="DLP40" s="63"/>
      <c r="DLQ40" s="63"/>
      <c r="DLR40" s="63"/>
      <c r="DLS40" s="63"/>
      <c r="DLT40" s="63"/>
      <c r="DLU40" s="63"/>
      <c r="DLV40" s="63"/>
      <c r="DLW40" s="63"/>
      <c r="DLX40" s="63"/>
      <c r="DLZ40" s="59"/>
      <c r="DMA40" s="63"/>
      <c r="DMB40" s="63"/>
      <c r="DMC40" s="63"/>
      <c r="DMD40" s="63"/>
      <c r="DME40" s="63"/>
      <c r="DMF40" s="63"/>
      <c r="DMG40" s="63"/>
      <c r="DMH40" s="63"/>
      <c r="DMI40" s="63"/>
      <c r="DMJ40" s="63"/>
      <c r="DMK40" s="63"/>
      <c r="DML40" s="63"/>
      <c r="DMM40" s="63"/>
      <c r="DMN40" s="63"/>
      <c r="DMO40" s="63"/>
      <c r="DMP40" s="63"/>
      <c r="DMQ40" s="63"/>
      <c r="DMS40" s="59"/>
      <c r="DNL40" s="59"/>
      <c r="DNM40" s="63"/>
      <c r="DNN40" s="63"/>
      <c r="DNO40" s="63"/>
      <c r="DNP40" s="63"/>
      <c r="DNQ40" s="63"/>
      <c r="DNR40" s="63"/>
      <c r="DNS40" s="63"/>
      <c r="DNT40" s="63"/>
      <c r="DNU40" s="63"/>
      <c r="DNV40" s="63"/>
      <c r="DNW40" s="63"/>
      <c r="DNX40" s="63"/>
      <c r="DNY40" s="63"/>
      <c r="DNZ40" s="63"/>
      <c r="DOA40" s="63"/>
      <c r="DOB40" s="63"/>
      <c r="DOC40" s="63"/>
      <c r="DOE40" s="59"/>
      <c r="DOF40" s="63"/>
      <c r="DOG40" s="63"/>
      <c r="DOH40" s="63"/>
      <c r="DOI40" s="63"/>
      <c r="DOJ40" s="63"/>
      <c r="DOK40" s="63"/>
      <c r="DOL40" s="63"/>
      <c r="DOM40" s="63"/>
      <c r="DON40" s="63"/>
      <c r="DOO40" s="63"/>
      <c r="DOP40" s="63"/>
      <c r="DOQ40" s="63"/>
      <c r="DOR40" s="63"/>
      <c r="DOS40" s="63"/>
      <c r="DOT40" s="63"/>
      <c r="DOU40" s="63"/>
      <c r="DOV40" s="63"/>
      <c r="DOX40" s="59"/>
      <c r="DOY40" s="63"/>
      <c r="DOZ40" s="63"/>
      <c r="DPA40" s="63"/>
      <c r="DPB40" s="63"/>
      <c r="DPC40" s="63"/>
      <c r="DPD40" s="63"/>
      <c r="DPE40" s="63"/>
      <c r="DPF40" s="63"/>
      <c r="DPG40" s="63"/>
      <c r="DPH40" s="63"/>
      <c r="DPI40" s="63"/>
      <c r="DPJ40" s="63"/>
      <c r="DPK40" s="63"/>
      <c r="DPL40" s="63"/>
      <c r="DPM40" s="63"/>
      <c r="DPN40" s="63"/>
      <c r="DPO40" s="63"/>
      <c r="DPQ40" s="59"/>
      <c r="DPR40" s="63"/>
      <c r="DPS40" s="63"/>
      <c r="DPT40" s="63"/>
      <c r="DPU40" s="63"/>
      <c r="DPV40" s="63"/>
      <c r="DPW40" s="63"/>
      <c r="DPX40" s="63"/>
      <c r="DPY40" s="63"/>
      <c r="DPZ40" s="63"/>
      <c r="DQA40" s="63"/>
      <c r="DQB40" s="63"/>
      <c r="DQC40" s="63"/>
      <c r="DQD40" s="63"/>
      <c r="DQE40" s="63"/>
      <c r="DQF40" s="63"/>
      <c r="DQG40" s="63"/>
      <c r="DQH40" s="63"/>
      <c r="DQJ40" s="59"/>
      <c r="DQK40" s="63"/>
      <c r="DQL40" s="63"/>
      <c r="DQM40" s="63"/>
      <c r="DQN40" s="63"/>
      <c r="DQO40" s="63"/>
      <c r="DQP40" s="63"/>
      <c r="DQQ40" s="63"/>
      <c r="DQR40" s="63"/>
      <c r="DQS40" s="63"/>
      <c r="DQT40" s="63"/>
      <c r="DQU40" s="63"/>
      <c r="DQV40" s="63"/>
      <c r="DQW40" s="63"/>
      <c r="DQX40" s="63"/>
      <c r="DQY40" s="63"/>
      <c r="DQZ40" s="63"/>
      <c r="DRA40" s="63"/>
      <c r="DRC40" s="59"/>
      <c r="DRD40" s="63"/>
      <c r="DRE40" s="63"/>
      <c r="DRF40" s="63"/>
      <c r="DRG40" s="63"/>
      <c r="DRH40" s="63"/>
      <c r="DRI40" s="63"/>
      <c r="DRJ40" s="63"/>
      <c r="DRK40" s="63"/>
      <c r="DRL40" s="63"/>
      <c r="DRM40" s="63"/>
      <c r="DRN40" s="63"/>
      <c r="DRO40" s="63"/>
      <c r="DRP40" s="63"/>
      <c r="DRQ40" s="63"/>
      <c r="DRR40" s="63"/>
      <c r="DRS40" s="63"/>
      <c r="DRT40" s="63"/>
      <c r="DRV40" s="59"/>
      <c r="DRW40" s="63"/>
      <c r="DRX40" s="63"/>
      <c r="DRY40" s="63"/>
      <c r="DRZ40" s="63"/>
      <c r="DSA40" s="63"/>
      <c r="DSB40" s="63"/>
      <c r="DSC40" s="63"/>
      <c r="DSD40" s="63"/>
      <c r="DSE40" s="63"/>
      <c r="DSF40" s="63"/>
      <c r="DSG40" s="63"/>
      <c r="DSH40" s="63"/>
      <c r="DSI40" s="63"/>
      <c r="DSJ40" s="63"/>
      <c r="DSK40" s="63"/>
      <c r="DSL40" s="63"/>
      <c r="DSM40" s="63"/>
      <c r="DSO40" s="59"/>
      <c r="DSP40" s="63"/>
      <c r="DSQ40" s="63"/>
      <c r="DSR40" s="63"/>
      <c r="DSS40" s="63"/>
      <c r="DST40" s="63"/>
      <c r="DSU40" s="63"/>
      <c r="DSV40" s="63"/>
      <c r="DSW40" s="63"/>
      <c r="DSX40" s="63"/>
      <c r="DSY40" s="63"/>
      <c r="DSZ40" s="63"/>
      <c r="DTA40" s="63"/>
      <c r="DTB40" s="63"/>
      <c r="DTC40" s="63"/>
      <c r="DTD40" s="63"/>
      <c r="DTE40" s="63"/>
      <c r="DTF40" s="63"/>
      <c r="DTH40" s="59"/>
      <c r="DTI40" s="63"/>
      <c r="DTJ40" s="63"/>
      <c r="DTK40" s="63"/>
      <c r="DTL40" s="63"/>
      <c r="DTM40" s="63"/>
      <c r="DTN40" s="63"/>
      <c r="DTO40" s="63"/>
      <c r="DTP40" s="63"/>
      <c r="DTQ40" s="63"/>
      <c r="DTR40" s="63"/>
      <c r="DTS40" s="63"/>
      <c r="DTT40" s="63"/>
      <c r="DTU40" s="63"/>
      <c r="DTV40" s="63"/>
      <c r="DTW40" s="63"/>
      <c r="DTX40" s="63"/>
      <c r="DTY40" s="63"/>
      <c r="DUA40" s="59"/>
      <c r="DUB40" s="63"/>
      <c r="DUC40" s="63"/>
      <c r="DUD40" s="63"/>
      <c r="DUE40" s="63"/>
      <c r="DUF40" s="63"/>
      <c r="DUG40" s="63"/>
      <c r="DUH40" s="63"/>
      <c r="DUI40" s="63"/>
      <c r="DUJ40" s="63"/>
      <c r="DUK40" s="63"/>
      <c r="DUL40" s="63"/>
      <c r="DUM40" s="63"/>
      <c r="DUN40" s="63"/>
      <c r="DUO40" s="63"/>
      <c r="DUP40" s="63"/>
      <c r="DUQ40" s="63"/>
      <c r="DUR40" s="63"/>
      <c r="DUT40" s="59"/>
      <c r="DUU40" s="63"/>
      <c r="DUV40" s="63"/>
      <c r="DUW40" s="63"/>
      <c r="DUX40" s="63"/>
      <c r="DUY40" s="63"/>
      <c r="DUZ40" s="63"/>
      <c r="DVA40" s="63"/>
      <c r="DVB40" s="63"/>
      <c r="DVC40" s="63"/>
      <c r="DVD40" s="63"/>
      <c r="DVE40" s="63"/>
      <c r="DVF40" s="63"/>
      <c r="DVG40" s="63"/>
      <c r="DVH40" s="63"/>
      <c r="DVI40" s="63"/>
      <c r="DVJ40" s="63"/>
      <c r="DVK40" s="63"/>
      <c r="DVM40" s="59"/>
      <c r="DVN40" s="63"/>
      <c r="DVO40" s="63"/>
      <c r="DVP40" s="63"/>
      <c r="DVQ40" s="63"/>
      <c r="DVR40" s="63"/>
      <c r="DVS40" s="63"/>
      <c r="DVT40" s="63"/>
      <c r="DVU40" s="63"/>
      <c r="DVV40" s="63"/>
      <c r="DVW40" s="63"/>
      <c r="DVX40" s="63"/>
      <c r="DVY40" s="63"/>
      <c r="DVZ40" s="63"/>
      <c r="DWA40" s="63"/>
      <c r="DWB40" s="63"/>
      <c r="DWC40" s="63"/>
      <c r="DWD40" s="63"/>
      <c r="DWF40" s="59"/>
      <c r="DWG40" s="63"/>
      <c r="DWH40" s="63"/>
      <c r="DWI40" s="63"/>
      <c r="DWJ40" s="63"/>
      <c r="DWK40" s="63"/>
      <c r="DWL40" s="63"/>
      <c r="DWM40" s="63"/>
      <c r="DWN40" s="63"/>
      <c r="DWO40" s="63"/>
      <c r="DWP40" s="63"/>
      <c r="DWQ40" s="63"/>
      <c r="DWR40" s="63"/>
      <c r="DWS40" s="63"/>
      <c r="DWT40" s="63"/>
      <c r="DWU40" s="63"/>
      <c r="DWV40" s="63"/>
      <c r="DWW40" s="63"/>
      <c r="DWY40" s="59"/>
      <c r="DWZ40" s="63"/>
      <c r="DXA40" s="63"/>
      <c r="DXB40" s="63"/>
      <c r="DXC40" s="63"/>
      <c r="DXD40" s="63"/>
      <c r="DXE40" s="63"/>
      <c r="DXF40" s="63"/>
      <c r="DXG40" s="63"/>
      <c r="DXH40" s="63"/>
      <c r="DXI40" s="63"/>
      <c r="DXJ40" s="63"/>
      <c r="DXK40" s="63"/>
      <c r="DXL40" s="63"/>
      <c r="DXM40" s="63"/>
      <c r="DXN40" s="63"/>
      <c r="DXO40" s="63"/>
      <c r="DXP40" s="63"/>
      <c r="DXR40" s="59"/>
      <c r="DXS40" s="63"/>
      <c r="DXT40" s="63"/>
      <c r="DXU40" s="63"/>
      <c r="DXV40" s="63"/>
      <c r="DXW40" s="63"/>
      <c r="DXX40" s="63"/>
      <c r="DXY40" s="63"/>
      <c r="DXZ40" s="63"/>
      <c r="DYA40" s="63"/>
      <c r="DYB40" s="63"/>
      <c r="DYC40" s="63"/>
      <c r="DYD40" s="63"/>
      <c r="DYE40" s="63"/>
      <c r="DYF40" s="63"/>
      <c r="DYG40" s="63"/>
      <c r="DYH40" s="63"/>
      <c r="DYI40" s="63"/>
      <c r="DYK40" s="59"/>
      <c r="DYL40" s="63"/>
      <c r="DYM40" s="63"/>
      <c r="DYN40" s="63"/>
      <c r="DYO40" s="63"/>
      <c r="DYP40" s="63"/>
      <c r="DYQ40" s="63"/>
      <c r="DYR40" s="63"/>
      <c r="DYS40" s="63"/>
      <c r="DYT40" s="63"/>
      <c r="DYU40" s="63"/>
      <c r="DYV40" s="63"/>
      <c r="DYW40" s="63"/>
      <c r="DYX40" s="63"/>
      <c r="DYY40" s="63"/>
      <c r="DYZ40" s="63"/>
      <c r="DZA40" s="63"/>
      <c r="DZB40" s="63"/>
      <c r="DZD40" s="59"/>
      <c r="DZE40" s="63"/>
      <c r="DZF40" s="63"/>
      <c r="DZG40" s="63"/>
      <c r="DZH40" s="63"/>
      <c r="DZI40" s="63"/>
      <c r="DZJ40" s="63"/>
      <c r="DZK40" s="63"/>
      <c r="DZL40" s="63"/>
      <c r="DZM40" s="63"/>
      <c r="DZN40" s="63"/>
      <c r="DZO40" s="63"/>
      <c r="DZP40" s="63"/>
      <c r="DZQ40" s="63"/>
      <c r="DZR40" s="63"/>
      <c r="DZS40" s="63"/>
      <c r="DZT40" s="63"/>
      <c r="DZU40" s="63"/>
      <c r="DZW40" s="59"/>
      <c r="DZX40" s="63"/>
      <c r="DZY40" s="63"/>
      <c r="DZZ40" s="63"/>
      <c r="EAA40" s="63"/>
      <c r="EAB40" s="63"/>
      <c r="EAC40" s="63"/>
      <c r="EAD40" s="63"/>
      <c r="EAE40" s="63"/>
      <c r="EAF40" s="63"/>
      <c r="EAG40" s="63"/>
      <c r="EAH40" s="63"/>
      <c r="EAI40" s="63"/>
      <c r="EAJ40" s="63"/>
      <c r="EAK40" s="63"/>
      <c r="EAL40" s="63"/>
      <c r="EAM40" s="63"/>
      <c r="EAN40" s="63"/>
      <c r="EAP40" s="59"/>
      <c r="EAQ40" s="63"/>
      <c r="EAR40" s="63"/>
      <c r="EAS40" s="63"/>
      <c r="EAT40" s="63"/>
      <c r="EAU40" s="63"/>
      <c r="EAV40" s="63"/>
      <c r="EAW40" s="63"/>
      <c r="EAX40" s="63"/>
      <c r="EAY40" s="63"/>
      <c r="EAZ40" s="63"/>
      <c r="EBA40" s="63"/>
      <c r="EBB40" s="63"/>
      <c r="EBC40" s="63"/>
      <c r="EBD40" s="63"/>
      <c r="EBE40" s="63"/>
      <c r="EBF40" s="63"/>
      <c r="EBG40" s="63"/>
      <c r="EBI40" s="59"/>
      <c r="EBJ40" s="63"/>
      <c r="EBK40" s="63"/>
      <c r="EBL40" s="63"/>
      <c r="EBM40" s="63"/>
      <c r="EBN40" s="63"/>
      <c r="EBO40" s="63"/>
      <c r="EBP40" s="63"/>
      <c r="EBQ40" s="63"/>
      <c r="EBR40" s="63"/>
      <c r="EBS40" s="63"/>
      <c r="EBT40" s="63"/>
      <c r="EBU40" s="63"/>
      <c r="EBV40" s="63"/>
      <c r="EBW40" s="63"/>
      <c r="EBX40" s="63"/>
      <c r="EBY40" s="63"/>
      <c r="EBZ40" s="63"/>
      <c r="ECB40" s="59"/>
      <c r="ECC40" s="63"/>
      <c r="ECD40" s="63"/>
      <c r="ECE40" s="63"/>
      <c r="ECF40" s="63"/>
      <c r="ECG40" s="63"/>
      <c r="ECH40" s="63"/>
      <c r="ECI40" s="63"/>
      <c r="ECJ40" s="63"/>
      <c r="ECK40" s="63"/>
      <c r="ECL40" s="63"/>
      <c r="ECM40" s="63"/>
      <c r="ECN40" s="63"/>
      <c r="ECO40" s="63"/>
      <c r="ECP40" s="63"/>
      <c r="ECQ40" s="63"/>
      <c r="ECR40" s="63"/>
      <c r="ECS40" s="63"/>
      <c r="ECU40" s="59"/>
      <c r="ECV40" s="63"/>
      <c r="ECW40" s="63"/>
      <c r="ECX40" s="63"/>
      <c r="ECY40" s="63"/>
      <c r="ECZ40" s="63"/>
      <c r="EDA40" s="63"/>
      <c r="EDB40" s="63"/>
      <c r="EDC40" s="63"/>
      <c r="EDD40" s="63"/>
      <c r="EDE40" s="63"/>
      <c r="EDF40" s="63"/>
      <c r="EDG40" s="63"/>
      <c r="EDH40" s="63"/>
      <c r="EDI40" s="63"/>
      <c r="EDJ40" s="63"/>
      <c r="EDK40" s="63"/>
      <c r="EDL40" s="63"/>
      <c r="EDN40" s="59"/>
      <c r="EDO40" s="63"/>
      <c r="EDP40" s="63"/>
      <c r="EDQ40" s="63"/>
      <c r="EDR40" s="63"/>
      <c r="EDS40" s="63"/>
      <c r="EDT40" s="63"/>
      <c r="EDU40" s="63"/>
      <c r="EDV40" s="63"/>
      <c r="EDW40" s="63"/>
      <c r="EDX40" s="63"/>
      <c r="EDY40" s="63"/>
      <c r="EDZ40" s="63"/>
      <c r="EEA40" s="63"/>
      <c r="EEB40" s="63"/>
      <c r="EEC40" s="63"/>
      <c r="EED40" s="63"/>
      <c r="EEE40" s="63"/>
      <c r="EEG40" s="59"/>
      <c r="EEH40" s="63"/>
      <c r="EEI40" s="63"/>
      <c r="EEJ40" s="63"/>
      <c r="EEK40" s="63"/>
      <c r="EEL40" s="63"/>
      <c r="EEM40" s="63"/>
      <c r="EEN40" s="63"/>
      <c r="EEO40" s="63"/>
      <c r="EEP40" s="63"/>
      <c r="EEQ40" s="63"/>
      <c r="EER40" s="63"/>
      <c r="EES40" s="63"/>
      <c r="EET40" s="63"/>
      <c r="EEU40" s="63"/>
      <c r="EEV40" s="63"/>
      <c r="EEW40" s="63"/>
      <c r="EEX40" s="63"/>
      <c r="EEZ40" s="59"/>
      <c r="EFA40" s="63"/>
      <c r="EFB40" s="63"/>
      <c r="EFC40" s="63"/>
      <c r="EFD40" s="63"/>
      <c r="EFE40" s="63"/>
      <c r="EFF40" s="63"/>
      <c r="EFG40" s="63"/>
      <c r="EFH40" s="63"/>
      <c r="EFI40" s="63"/>
      <c r="EFJ40" s="63"/>
      <c r="EFK40" s="63"/>
      <c r="EFL40" s="63"/>
      <c r="EFM40" s="63"/>
      <c r="EFN40" s="63"/>
      <c r="EFO40" s="63"/>
      <c r="EFP40" s="63"/>
      <c r="EFQ40" s="63"/>
      <c r="EFS40" s="59"/>
      <c r="EFT40" s="63"/>
      <c r="EFU40" s="63"/>
      <c r="EFV40" s="63"/>
      <c r="EFW40" s="63"/>
      <c r="EFX40" s="63"/>
      <c r="EFY40" s="63"/>
      <c r="EFZ40" s="63"/>
      <c r="EGA40" s="63"/>
      <c r="EGB40" s="63"/>
      <c r="EGC40" s="63"/>
      <c r="EGD40" s="63"/>
      <c r="EGE40" s="63"/>
      <c r="EGF40" s="63"/>
      <c r="EGG40" s="63"/>
      <c r="EGH40" s="63"/>
      <c r="EGI40" s="63"/>
      <c r="EGJ40" s="63"/>
      <c r="EGL40" s="59"/>
      <c r="EGM40" s="63"/>
      <c r="EGN40" s="63"/>
      <c r="EGO40" s="63"/>
      <c r="EGP40" s="63"/>
      <c r="EGQ40" s="63"/>
      <c r="EGR40" s="63"/>
      <c r="EGS40" s="63"/>
      <c r="EGT40" s="63"/>
      <c r="EGU40" s="63"/>
      <c r="EGV40" s="63"/>
      <c r="EGW40" s="63"/>
      <c r="EGX40" s="63"/>
      <c r="EGY40" s="63"/>
      <c r="EGZ40" s="63"/>
      <c r="EHA40" s="63"/>
      <c r="EHB40" s="63"/>
      <c r="EHC40" s="63"/>
      <c r="EHE40" s="59"/>
      <c r="EHF40" s="63"/>
      <c r="EHG40" s="63"/>
      <c r="EHH40" s="63"/>
      <c r="EHI40" s="63"/>
      <c r="EHJ40" s="63"/>
      <c r="EHK40" s="63"/>
      <c r="EHL40" s="63"/>
      <c r="EHM40" s="63"/>
      <c r="EHN40" s="63"/>
      <c r="EHO40" s="63"/>
      <c r="EHP40" s="63"/>
      <c r="EHQ40" s="63"/>
      <c r="EHR40" s="63"/>
      <c r="EHS40" s="63"/>
      <c r="EHT40" s="63"/>
      <c r="EHU40" s="63"/>
      <c r="EHV40" s="63"/>
      <c r="EHX40" s="59"/>
      <c r="EHY40" s="63"/>
      <c r="EHZ40" s="63"/>
      <c r="EIA40" s="63"/>
      <c r="EIB40" s="63"/>
      <c r="EIC40" s="63"/>
      <c r="EID40" s="63"/>
      <c r="EIE40" s="63"/>
      <c r="EIF40" s="63"/>
      <c r="EIG40" s="63"/>
      <c r="EIH40" s="63"/>
      <c r="EII40" s="63"/>
      <c r="EIJ40" s="63"/>
      <c r="EIK40" s="63"/>
      <c r="EIL40" s="63"/>
      <c r="EIM40" s="63"/>
      <c r="EIN40" s="63"/>
      <c r="EIO40" s="63"/>
      <c r="EIQ40" s="59"/>
      <c r="EIR40" s="63"/>
      <c r="EIS40" s="63"/>
      <c r="EIT40" s="63"/>
      <c r="EIU40" s="63"/>
      <c r="EIV40" s="63"/>
      <c r="EIW40" s="63"/>
      <c r="EIX40" s="63"/>
      <c r="EIY40" s="63"/>
      <c r="EIZ40" s="63"/>
      <c r="EJA40" s="63"/>
      <c r="EJB40" s="63"/>
      <c r="EJC40" s="63"/>
      <c r="EJD40" s="63"/>
      <c r="EJE40" s="63"/>
      <c r="EJF40" s="63"/>
      <c r="EJG40" s="63"/>
      <c r="EJH40" s="63"/>
      <c r="EJJ40" s="59"/>
      <c r="EJK40" s="63"/>
      <c r="EJL40" s="63"/>
      <c r="EJM40" s="63"/>
      <c r="EJN40" s="63"/>
      <c r="EJO40" s="63"/>
      <c r="EJP40" s="63"/>
      <c r="EJQ40" s="63"/>
      <c r="EJR40" s="63"/>
      <c r="EJS40" s="63"/>
      <c r="EJT40" s="63"/>
      <c r="EJU40" s="63"/>
      <c r="EJV40" s="63"/>
      <c r="EJW40" s="63"/>
      <c r="EJX40" s="63"/>
      <c r="EJY40" s="63"/>
      <c r="EJZ40" s="63"/>
      <c r="EKA40" s="63"/>
      <c r="EKC40" s="59"/>
      <c r="EKD40" s="63"/>
      <c r="EKE40" s="63"/>
      <c r="EKF40" s="63"/>
      <c r="EKG40" s="63"/>
      <c r="EKH40" s="63"/>
      <c r="EKI40" s="63"/>
      <c r="EKJ40" s="63"/>
      <c r="EKK40" s="63"/>
      <c r="EKL40" s="63"/>
      <c r="EKM40" s="63"/>
      <c r="EKN40" s="63"/>
      <c r="EKO40" s="63"/>
      <c r="EKP40" s="63"/>
      <c r="EKQ40" s="63"/>
      <c r="EKR40" s="63"/>
      <c r="EKS40" s="63"/>
      <c r="EKT40" s="63"/>
      <c r="EKV40" s="59"/>
      <c r="EKW40" s="63"/>
      <c r="EKX40" s="63"/>
      <c r="EKY40" s="63"/>
      <c r="EKZ40" s="63"/>
      <c r="ELA40" s="63"/>
      <c r="ELB40" s="63"/>
      <c r="ELC40" s="63"/>
      <c r="ELD40" s="63"/>
      <c r="ELE40" s="63"/>
      <c r="ELF40" s="63"/>
      <c r="ELG40" s="63"/>
      <c r="ELH40" s="63"/>
      <c r="ELI40" s="63"/>
      <c r="ELJ40" s="63"/>
      <c r="ELK40" s="63"/>
      <c r="ELL40" s="63"/>
      <c r="ELM40" s="63"/>
      <c r="ELO40" s="59"/>
      <c r="ELP40" s="63"/>
      <c r="ELQ40" s="63"/>
      <c r="ELR40" s="63"/>
      <c r="ELS40" s="63"/>
      <c r="ELT40" s="63"/>
      <c r="ELU40" s="63"/>
      <c r="ELV40" s="63"/>
      <c r="ELW40" s="63"/>
      <c r="ELX40" s="63"/>
      <c r="ELY40" s="63"/>
      <c r="ELZ40" s="63"/>
      <c r="EMA40" s="63"/>
      <c r="EMB40" s="63"/>
      <c r="EMC40" s="63"/>
      <c r="EMD40" s="63"/>
      <c r="EME40" s="63"/>
      <c r="EMF40" s="63"/>
      <c r="EMH40" s="59"/>
      <c r="EMI40" s="63"/>
      <c r="EMJ40" s="63"/>
      <c r="EMK40" s="63"/>
      <c r="EML40" s="63"/>
      <c r="EMM40" s="63"/>
      <c r="EMN40" s="63"/>
      <c r="EMO40" s="63"/>
      <c r="EMP40" s="63"/>
      <c r="EMQ40" s="63"/>
      <c r="EMR40" s="63"/>
      <c r="EMS40" s="63"/>
      <c r="EMT40" s="63"/>
      <c r="EMU40" s="63"/>
      <c r="EMV40" s="63"/>
      <c r="EMW40" s="63"/>
      <c r="EMX40" s="63"/>
      <c r="EMY40" s="63"/>
      <c r="ENA40" s="59"/>
      <c r="ENB40" s="63"/>
      <c r="ENC40" s="63"/>
      <c r="END40" s="63"/>
      <c r="ENE40" s="63"/>
      <c r="ENF40" s="63"/>
      <c r="ENG40" s="63"/>
      <c r="ENH40" s="63"/>
      <c r="ENI40" s="63"/>
      <c r="ENJ40" s="63"/>
      <c r="ENK40" s="63"/>
      <c r="ENL40" s="63"/>
      <c r="ENM40" s="63"/>
      <c r="ENN40" s="63"/>
      <c r="ENO40" s="63"/>
      <c r="ENP40" s="63"/>
      <c r="ENQ40" s="63"/>
      <c r="ENR40" s="63"/>
      <c r="ENT40" s="59"/>
      <c r="ENU40" s="63"/>
      <c r="ENV40" s="63"/>
      <c r="ENW40" s="63"/>
      <c r="ENX40" s="63"/>
      <c r="ENY40" s="63"/>
      <c r="ENZ40" s="63"/>
      <c r="EOA40" s="63"/>
      <c r="EOB40" s="63"/>
      <c r="EOC40" s="63"/>
      <c r="EOD40" s="63"/>
      <c r="EOE40" s="63"/>
      <c r="EOF40" s="63"/>
      <c r="EOG40" s="63"/>
      <c r="EOH40" s="63"/>
      <c r="EOI40" s="63"/>
      <c r="EOJ40" s="63"/>
      <c r="EOK40" s="63"/>
      <c r="EOM40" s="59"/>
      <c r="EON40" s="63"/>
      <c r="EOO40" s="63"/>
      <c r="EOP40" s="63"/>
      <c r="EOQ40" s="63"/>
      <c r="EOR40" s="63"/>
      <c r="EOS40" s="63"/>
      <c r="EOT40" s="63"/>
      <c r="EOU40" s="63"/>
      <c r="EOV40" s="63"/>
      <c r="EOW40" s="63"/>
      <c r="EOX40" s="63"/>
      <c r="EOY40" s="63"/>
      <c r="EOZ40" s="63"/>
      <c r="EPA40" s="63"/>
      <c r="EPB40" s="63"/>
      <c r="EPC40" s="63"/>
      <c r="EPD40" s="63"/>
      <c r="EPF40" s="59"/>
      <c r="EPG40" s="63"/>
      <c r="EPH40" s="63"/>
      <c r="EPI40" s="63"/>
      <c r="EPJ40" s="63"/>
      <c r="EPK40" s="63"/>
      <c r="EPL40" s="63"/>
      <c r="EPM40" s="63"/>
      <c r="EPN40" s="63"/>
      <c r="EPO40" s="63"/>
      <c r="EPP40" s="63"/>
      <c r="EPQ40" s="63"/>
      <c r="EPR40" s="63"/>
      <c r="EPS40" s="63"/>
      <c r="EPT40" s="63"/>
      <c r="EPU40" s="63"/>
      <c r="EPV40" s="63"/>
      <c r="EPW40" s="63"/>
      <c r="EPY40" s="59"/>
      <c r="EPZ40" s="63"/>
      <c r="EQA40" s="63"/>
      <c r="EQB40" s="63"/>
      <c r="EQC40" s="63"/>
      <c r="EQD40" s="63"/>
      <c r="EQE40" s="63"/>
      <c r="EQF40" s="63"/>
      <c r="EQG40" s="63"/>
      <c r="EQH40" s="63"/>
      <c r="EQI40" s="63"/>
      <c r="EQJ40" s="63"/>
      <c r="EQK40" s="63"/>
      <c r="EQL40" s="63"/>
      <c r="EQM40" s="63"/>
      <c r="EQN40" s="63"/>
      <c r="EQO40" s="63"/>
      <c r="EQP40" s="63"/>
      <c r="EQR40" s="59"/>
      <c r="EQS40" s="63"/>
      <c r="EQT40" s="63"/>
      <c r="EQU40" s="63"/>
      <c r="EQV40" s="63"/>
      <c r="EQW40" s="63"/>
      <c r="EQX40" s="63"/>
      <c r="EQY40" s="63"/>
      <c r="EQZ40" s="63"/>
      <c r="ERA40" s="63"/>
      <c r="ERB40" s="63"/>
      <c r="ERC40" s="63"/>
      <c r="ERD40" s="63"/>
      <c r="ERE40" s="63"/>
      <c r="ERF40" s="63"/>
      <c r="ERG40" s="63"/>
      <c r="ERH40" s="63"/>
      <c r="ERI40" s="63"/>
      <c r="ERK40" s="59"/>
      <c r="ERL40" s="63"/>
      <c r="ERM40" s="63"/>
      <c r="ERN40" s="63"/>
      <c r="ERO40" s="63"/>
      <c r="ERP40" s="63"/>
      <c r="ERQ40" s="63"/>
      <c r="ERR40" s="63"/>
      <c r="ERS40" s="63"/>
      <c r="ERT40" s="63"/>
      <c r="ERU40" s="63"/>
      <c r="ERV40" s="63"/>
      <c r="ERW40" s="63"/>
      <c r="ERX40" s="63"/>
      <c r="ERY40" s="63"/>
      <c r="ERZ40" s="63"/>
      <c r="ESA40" s="63"/>
      <c r="ESB40" s="63"/>
      <c r="ESD40" s="59"/>
      <c r="ESE40" s="63"/>
      <c r="ESF40" s="63"/>
      <c r="ESG40" s="63"/>
      <c r="ESH40" s="63"/>
      <c r="ESI40" s="63"/>
      <c r="ESJ40" s="63"/>
      <c r="ESK40" s="63"/>
      <c r="ESL40" s="63"/>
      <c r="ESM40" s="63"/>
      <c r="ESN40" s="63"/>
      <c r="ESO40" s="63"/>
      <c r="ESP40" s="63"/>
      <c r="ESQ40" s="63"/>
      <c r="ESR40" s="63"/>
      <c r="ESS40" s="63"/>
      <c r="EST40" s="63"/>
      <c r="ESU40" s="63"/>
      <c r="ESW40" s="59"/>
      <c r="ESX40" s="63"/>
      <c r="ESY40" s="63"/>
      <c r="ESZ40" s="63"/>
      <c r="ETA40" s="63"/>
      <c r="ETB40" s="63"/>
      <c r="ETC40" s="63"/>
      <c r="ETD40" s="63"/>
      <c r="ETE40" s="63"/>
      <c r="ETF40" s="63"/>
      <c r="ETG40" s="63"/>
      <c r="ETH40" s="63"/>
      <c r="ETI40" s="63"/>
      <c r="ETJ40" s="63"/>
      <c r="ETK40" s="63"/>
      <c r="ETL40" s="63"/>
      <c r="ETM40" s="63"/>
      <c r="ETN40" s="63"/>
      <c r="ETP40" s="59"/>
      <c r="ETQ40" s="63"/>
      <c r="ETR40" s="63"/>
      <c r="ETS40" s="63"/>
      <c r="ETT40" s="63"/>
      <c r="ETU40" s="63"/>
      <c r="ETV40" s="63"/>
      <c r="ETW40" s="63"/>
      <c r="ETX40" s="63"/>
      <c r="ETY40" s="63"/>
      <c r="ETZ40" s="63"/>
      <c r="EUA40" s="63"/>
      <c r="EUB40" s="63"/>
      <c r="EUC40" s="63"/>
      <c r="EUD40" s="63"/>
      <c r="EUE40" s="63"/>
      <c r="EUF40" s="63"/>
      <c r="EUG40" s="63"/>
      <c r="EUI40" s="59"/>
      <c r="EUJ40" s="63"/>
      <c r="EUK40" s="63"/>
      <c r="EUL40" s="63"/>
      <c r="EUM40" s="63"/>
      <c r="EUN40" s="63"/>
      <c r="EUO40" s="63"/>
      <c r="EUP40" s="63"/>
      <c r="EUQ40" s="63"/>
      <c r="EUR40" s="63"/>
      <c r="EUS40" s="63"/>
      <c r="EUT40" s="63"/>
      <c r="EUU40" s="63"/>
      <c r="EUV40" s="63"/>
      <c r="EUW40" s="63"/>
      <c r="EUX40" s="63"/>
      <c r="EUY40" s="63"/>
      <c r="EUZ40" s="63"/>
      <c r="EVB40" s="59"/>
      <c r="EVC40" s="63"/>
      <c r="EVD40" s="63"/>
      <c r="EVE40" s="63"/>
      <c r="EVF40" s="63"/>
      <c r="EVG40" s="63"/>
      <c r="EVH40" s="63"/>
      <c r="EVI40" s="63"/>
      <c r="EVJ40" s="63"/>
      <c r="EVK40" s="63"/>
      <c r="EVL40" s="63"/>
      <c r="EVM40" s="63"/>
      <c r="EVN40" s="63"/>
      <c r="EVO40" s="63"/>
      <c r="EVP40" s="63"/>
      <c r="EVQ40" s="63"/>
      <c r="EVR40" s="63"/>
      <c r="EVS40" s="63"/>
      <c r="EVU40" s="59"/>
      <c r="EVV40" s="63"/>
      <c r="EVW40" s="63"/>
      <c r="EVX40" s="63"/>
      <c r="EVY40" s="63"/>
      <c r="EVZ40" s="63"/>
      <c r="EWA40" s="63"/>
      <c r="EWB40" s="63"/>
      <c r="EWC40" s="63"/>
      <c r="EWD40" s="63"/>
      <c r="EWE40" s="63"/>
      <c r="EWF40" s="63"/>
      <c r="EWG40" s="63"/>
      <c r="EWH40" s="63"/>
      <c r="EWI40" s="63"/>
      <c r="EWJ40" s="63"/>
      <c r="EWK40" s="63"/>
      <c r="EWL40" s="63"/>
      <c r="EWN40" s="59"/>
      <c r="EWO40" s="63"/>
      <c r="EWP40" s="63"/>
      <c r="EWQ40" s="63"/>
      <c r="EWR40" s="63"/>
      <c r="EWS40" s="63"/>
      <c r="EWT40" s="63"/>
      <c r="EWU40" s="63"/>
      <c r="EWV40" s="63"/>
      <c r="EWW40" s="63"/>
      <c r="EWX40" s="63"/>
      <c r="EWY40" s="63"/>
      <c r="EWZ40" s="63"/>
      <c r="EXA40" s="63"/>
      <c r="EXB40" s="63"/>
      <c r="EXC40" s="63"/>
      <c r="EXD40" s="63"/>
      <c r="EXE40" s="63"/>
      <c r="EXG40" s="59"/>
      <c r="EXH40" s="63"/>
      <c r="EXI40" s="63"/>
      <c r="EXJ40" s="63"/>
      <c r="EXK40" s="63"/>
      <c r="EXL40" s="63"/>
      <c r="EXM40" s="63"/>
      <c r="EXN40" s="63"/>
      <c r="EXO40" s="63"/>
      <c r="EXP40" s="63"/>
      <c r="EXQ40" s="63"/>
      <c r="EXR40" s="63"/>
      <c r="EXS40" s="63"/>
      <c r="EXT40" s="63"/>
      <c r="EXU40" s="63"/>
      <c r="EXV40" s="63"/>
      <c r="EXW40" s="63"/>
      <c r="EXX40" s="63"/>
      <c r="EXZ40" s="59"/>
      <c r="EYA40" s="63"/>
      <c r="EYB40" s="63"/>
      <c r="EYC40" s="63"/>
      <c r="EYD40" s="63"/>
      <c r="EYE40" s="63"/>
      <c r="EYF40" s="63"/>
      <c r="EYG40" s="63"/>
      <c r="EYH40" s="63"/>
      <c r="EYI40" s="63"/>
      <c r="EYJ40" s="63"/>
      <c r="EYK40" s="63"/>
      <c r="EYL40" s="63"/>
      <c r="EYM40" s="63"/>
      <c r="EYN40" s="63"/>
      <c r="EYO40" s="63"/>
      <c r="EYP40" s="63"/>
      <c r="EYQ40" s="63"/>
      <c r="EYS40" s="59"/>
      <c r="EYT40" s="63"/>
      <c r="EYU40" s="63"/>
      <c r="EYV40" s="63"/>
      <c r="EYW40" s="63"/>
      <c r="EYX40" s="63"/>
      <c r="EYY40" s="63"/>
      <c r="EYZ40" s="63"/>
      <c r="EZA40" s="63"/>
      <c r="EZB40" s="63"/>
      <c r="EZC40" s="63"/>
      <c r="EZD40" s="63"/>
      <c r="EZE40" s="63"/>
      <c r="EZF40" s="63"/>
      <c r="EZG40" s="63"/>
      <c r="EZH40" s="63"/>
      <c r="EZI40" s="63"/>
      <c r="EZJ40" s="63"/>
      <c r="EZL40" s="59"/>
      <c r="EZM40" s="63"/>
      <c r="EZN40" s="63"/>
      <c r="EZO40" s="63"/>
      <c r="EZP40" s="63"/>
      <c r="EZQ40" s="63"/>
      <c r="EZR40" s="63"/>
      <c r="EZS40" s="63"/>
      <c r="EZT40" s="63"/>
      <c r="EZU40" s="63"/>
      <c r="EZV40" s="63"/>
      <c r="EZW40" s="63"/>
      <c r="EZX40" s="63"/>
      <c r="EZY40" s="63"/>
      <c r="EZZ40" s="63"/>
      <c r="FAA40" s="63"/>
      <c r="FAB40" s="63"/>
      <c r="FAC40" s="63"/>
      <c r="FAE40" s="59"/>
      <c r="FAX40" s="59"/>
      <c r="FAY40" s="63"/>
      <c r="FAZ40" s="63"/>
      <c r="FBA40" s="63"/>
      <c r="FBB40" s="63"/>
      <c r="FBC40" s="63"/>
      <c r="FBD40" s="63"/>
      <c r="FBE40" s="63"/>
      <c r="FBF40" s="63"/>
      <c r="FBG40" s="63"/>
      <c r="FBH40" s="63"/>
      <c r="FBI40" s="63"/>
      <c r="FBJ40" s="63"/>
      <c r="FBK40" s="63"/>
      <c r="FBL40" s="63"/>
      <c r="FBM40" s="63"/>
      <c r="FBN40" s="63"/>
      <c r="FBO40" s="63"/>
      <c r="FBQ40" s="59"/>
      <c r="FBR40" s="63"/>
      <c r="FBS40" s="63"/>
      <c r="FBT40" s="63"/>
      <c r="FBU40" s="63"/>
      <c r="FBV40" s="63"/>
      <c r="FBW40" s="63"/>
      <c r="FBX40" s="63"/>
      <c r="FBY40" s="63"/>
      <c r="FBZ40" s="63"/>
      <c r="FCA40" s="63"/>
      <c r="FCB40" s="63"/>
      <c r="FCC40" s="63"/>
      <c r="FCD40" s="63"/>
      <c r="FCE40" s="63"/>
      <c r="FCF40" s="63"/>
      <c r="FCG40" s="63"/>
      <c r="FCH40" s="63"/>
      <c r="FCJ40" s="59"/>
      <c r="FCK40" s="63"/>
      <c r="FCL40" s="63"/>
      <c r="FCM40" s="63"/>
      <c r="FCN40" s="63"/>
      <c r="FCO40" s="63"/>
      <c r="FCP40" s="63"/>
      <c r="FCQ40" s="63"/>
      <c r="FCR40" s="63"/>
      <c r="FCS40" s="63"/>
      <c r="FCT40" s="63"/>
      <c r="FCU40" s="63"/>
      <c r="FCV40" s="63"/>
      <c r="FCW40" s="63"/>
      <c r="FCX40" s="63"/>
      <c r="FCY40" s="63"/>
      <c r="FCZ40" s="63"/>
      <c r="FDA40" s="63"/>
      <c r="FDC40" s="59"/>
      <c r="FDD40" s="63"/>
      <c r="FDE40" s="63"/>
      <c r="FDF40" s="63"/>
      <c r="FDG40" s="63"/>
      <c r="FDH40" s="63"/>
      <c r="FDI40" s="63"/>
      <c r="FDJ40" s="63"/>
      <c r="FDK40" s="63"/>
      <c r="FDL40" s="63"/>
      <c r="FDM40" s="63"/>
      <c r="FDN40" s="63"/>
      <c r="FDO40" s="63"/>
      <c r="FDP40" s="63"/>
      <c r="FDQ40" s="63"/>
      <c r="FDR40" s="63"/>
      <c r="FDS40" s="63"/>
      <c r="FDT40" s="63"/>
      <c r="FDV40" s="59"/>
      <c r="FDW40" s="63"/>
      <c r="FDX40" s="63"/>
      <c r="FDY40" s="63"/>
      <c r="FDZ40" s="63"/>
      <c r="FEA40" s="63"/>
      <c r="FEB40" s="63"/>
      <c r="FEC40" s="63"/>
      <c r="FED40" s="63"/>
      <c r="FEE40" s="63"/>
      <c r="FEF40" s="63"/>
      <c r="FEG40" s="63"/>
      <c r="FEH40" s="63"/>
      <c r="FEI40" s="63"/>
      <c r="FEJ40" s="63"/>
      <c r="FEK40" s="63"/>
      <c r="FEL40" s="63"/>
      <c r="FEM40" s="63"/>
      <c r="FEO40" s="59"/>
      <c r="FEP40" s="63"/>
      <c r="FEQ40" s="63"/>
      <c r="FER40" s="63"/>
      <c r="FES40" s="63"/>
      <c r="FET40" s="63"/>
      <c r="FEU40" s="63"/>
      <c r="FEV40" s="63"/>
      <c r="FEW40" s="63"/>
      <c r="FEX40" s="63"/>
      <c r="FEY40" s="63"/>
      <c r="FEZ40" s="63"/>
      <c r="FFA40" s="63"/>
      <c r="FFB40" s="63"/>
      <c r="FFC40" s="63"/>
      <c r="FFD40" s="63"/>
      <c r="FFE40" s="63"/>
      <c r="FFF40" s="63"/>
      <c r="FFH40" s="59"/>
      <c r="FFI40" s="63"/>
      <c r="FFJ40" s="63"/>
      <c r="FFK40" s="63"/>
      <c r="FFL40" s="63"/>
      <c r="FFM40" s="63"/>
      <c r="FFN40" s="63"/>
      <c r="FFO40" s="63"/>
      <c r="FFP40" s="63"/>
      <c r="FFQ40" s="63"/>
      <c r="FFR40" s="63"/>
      <c r="FFS40" s="63"/>
      <c r="FFT40" s="63"/>
      <c r="FFU40" s="63"/>
      <c r="FFV40" s="63"/>
      <c r="FFW40" s="63"/>
      <c r="FFX40" s="63"/>
      <c r="FFY40" s="63"/>
      <c r="FGA40" s="59"/>
      <c r="FGB40" s="63"/>
      <c r="FGC40" s="63"/>
      <c r="FGD40" s="63"/>
      <c r="FGE40" s="63"/>
      <c r="FGF40" s="63"/>
      <c r="FGG40" s="63"/>
      <c r="FGH40" s="63"/>
      <c r="FGI40" s="63"/>
      <c r="FGJ40" s="63"/>
      <c r="FGK40" s="63"/>
      <c r="FGL40" s="63"/>
      <c r="FGM40" s="63"/>
      <c r="FGN40" s="63"/>
      <c r="FGO40" s="63"/>
      <c r="FGP40" s="63"/>
      <c r="FGQ40" s="63"/>
      <c r="FGR40" s="63"/>
      <c r="FGT40" s="59"/>
      <c r="FGU40" s="63"/>
      <c r="FGV40" s="63"/>
      <c r="FGW40" s="63"/>
      <c r="FGX40" s="63"/>
      <c r="FGY40" s="63"/>
      <c r="FGZ40" s="63"/>
      <c r="FHA40" s="63"/>
      <c r="FHB40" s="63"/>
      <c r="FHC40" s="63"/>
      <c r="FHD40" s="63"/>
      <c r="FHE40" s="63"/>
      <c r="FHF40" s="63"/>
      <c r="FHG40" s="63"/>
      <c r="FHH40" s="63"/>
      <c r="FHI40" s="63"/>
      <c r="FHJ40" s="63"/>
      <c r="FHK40" s="63"/>
      <c r="FHM40" s="59"/>
      <c r="FHN40" s="63"/>
      <c r="FHO40" s="63"/>
      <c r="FHP40" s="63"/>
      <c r="FHQ40" s="63"/>
      <c r="FHR40" s="63"/>
      <c r="FHS40" s="63"/>
      <c r="FHT40" s="63"/>
      <c r="FHU40" s="63"/>
      <c r="FHV40" s="63"/>
      <c r="FHW40" s="63"/>
      <c r="FHX40" s="63"/>
      <c r="FHY40" s="63"/>
      <c r="FHZ40" s="63"/>
      <c r="FIA40" s="63"/>
      <c r="FIB40" s="63"/>
      <c r="FIC40" s="63"/>
      <c r="FID40" s="63"/>
      <c r="FIF40" s="59"/>
      <c r="FIG40" s="63"/>
      <c r="FIH40" s="63"/>
      <c r="FII40" s="63"/>
      <c r="FIJ40" s="63"/>
      <c r="FIK40" s="63"/>
      <c r="FIL40" s="63"/>
      <c r="FIM40" s="63"/>
      <c r="FIN40" s="63"/>
      <c r="FIO40" s="63"/>
      <c r="FIP40" s="63"/>
      <c r="FIQ40" s="63"/>
      <c r="FIR40" s="63"/>
      <c r="FIS40" s="63"/>
      <c r="FIT40" s="63"/>
      <c r="FIU40" s="63"/>
      <c r="FIV40" s="63"/>
      <c r="FIW40" s="63"/>
      <c r="FIY40" s="59"/>
      <c r="FIZ40" s="63"/>
      <c r="FJA40" s="63"/>
      <c r="FJB40" s="63"/>
      <c r="FJC40" s="63"/>
      <c r="FJD40" s="63"/>
      <c r="FJE40" s="63"/>
      <c r="FJF40" s="63"/>
      <c r="FJG40" s="63"/>
      <c r="FJH40" s="63"/>
      <c r="FJI40" s="63"/>
      <c r="FJJ40" s="63"/>
      <c r="FJK40" s="63"/>
      <c r="FJL40" s="63"/>
      <c r="FJM40" s="63"/>
      <c r="FJN40" s="63"/>
      <c r="FJO40" s="63"/>
      <c r="FJP40" s="63"/>
      <c r="FJR40" s="59"/>
      <c r="FJS40" s="63"/>
      <c r="FJT40" s="63"/>
      <c r="FJU40" s="63"/>
      <c r="FJV40" s="63"/>
      <c r="FJW40" s="63"/>
      <c r="FJX40" s="63"/>
      <c r="FJY40" s="63"/>
      <c r="FJZ40" s="63"/>
      <c r="FKA40" s="63"/>
      <c r="FKB40" s="63"/>
      <c r="FKC40" s="63"/>
      <c r="FKD40" s="63"/>
      <c r="FKE40" s="63"/>
      <c r="FKF40" s="63"/>
      <c r="FKG40" s="63"/>
      <c r="FKH40" s="63"/>
      <c r="FKI40" s="63"/>
      <c r="FKK40" s="59"/>
      <c r="FKL40" s="63"/>
      <c r="FKM40" s="63"/>
      <c r="FKN40" s="63"/>
      <c r="FKO40" s="63"/>
      <c r="FKP40" s="63"/>
      <c r="FKQ40" s="63"/>
      <c r="FKR40" s="63"/>
      <c r="FKS40" s="63"/>
      <c r="FKT40" s="63"/>
      <c r="FKU40" s="63"/>
      <c r="FKV40" s="63"/>
      <c r="FKW40" s="63"/>
      <c r="FKX40" s="63"/>
      <c r="FKY40" s="63"/>
      <c r="FKZ40" s="63"/>
      <c r="FLA40" s="63"/>
      <c r="FLB40" s="63"/>
      <c r="FLD40" s="59"/>
      <c r="FLE40" s="63"/>
      <c r="FLF40" s="63"/>
      <c r="FLG40" s="63"/>
      <c r="FLH40" s="63"/>
      <c r="FLI40" s="63"/>
      <c r="FLJ40" s="63"/>
      <c r="FLK40" s="63"/>
      <c r="FLL40" s="63"/>
      <c r="FLM40" s="63"/>
      <c r="FLN40" s="63"/>
      <c r="FLO40" s="63"/>
      <c r="FLP40" s="63"/>
      <c r="FLQ40" s="63"/>
      <c r="FLR40" s="63"/>
      <c r="FLS40" s="63"/>
      <c r="FLT40" s="63"/>
      <c r="FLU40" s="63"/>
      <c r="FLW40" s="59"/>
      <c r="FLX40" s="63"/>
      <c r="FLY40" s="63"/>
      <c r="FLZ40" s="63"/>
      <c r="FMA40" s="63"/>
      <c r="FMB40" s="63"/>
      <c r="FMC40" s="63"/>
      <c r="FMD40" s="63"/>
      <c r="FME40" s="63"/>
      <c r="FMF40" s="63"/>
      <c r="FMG40" s="63"/>
      <c r="FMH40" s="63"/>
      <c r="FMI40" s="63"/>
      <c r="FMJ40" s="63"/>
      <c r="FMK40" s="63"/>
      <c r="FML40" s="63"/>
      <c r="FMM40" s="63"/>
      <c r="FMN40" s="63"/>
      <c r="FMP40" s="59"/>
      <c r="FMQ40" s="63"/>
      <c r="FMR40" s="63"/>
      <c r="FMS40" s="63"/>
      <c r="FMT40" s="63"/>
      <c r="FMU40" s="63"/>
      <c r="FMV40" s="63"/>
      <c r="FMW40" s="63"/>
      <c r="FMX40" s="63"/>
      <c r="FMY40" s="63"/>
      <c r="FMZ40" s="63"/>
      <c r="FNA40" s="63"/>
      <c r="FNB40" s="63"/>
      <c r="FNC40" s="63"/>
      <c r="FND40" s="63"/>
      <c r="FNE40" s="63"/>
      <c r="FNF40" s="63"/>
      <c r="FNG40" s="63"/>
      <c r="FNI40" s="59"/>
      <c r="FNJ40" s="63"/>
      <c r="FNK40" s="63"/>
      <c r="FNL40" s="63"/>
      <c r="FNM40" s="63"/>
      <c r="FNN40" s="63"/>
      <c r="FNO40" s="63"/>
      <c r="FNP40" s="63"/>
      <c r="FNQ40" s="63"/>
      <c r="FNR40" s="63"/>
      <c r="FNS40" s="63"/>
      <c r="FNT40" s="63"/>
      <c r="FNU40" s="63"/>
      <c r="FNV40" s="63"/>
      <c r="FNW40" s="63"/>
      <c r="FNX40" s="63"/>
      <c r="FNY40" s="63"/>
      <c r="FNZ40" s="63"/>
      <c r="FOB40" s="59"/>
      <c r="FOC40" s="63"/>
      <c r="FOD40" s="63"/>
      <c r="FOE40" s="63"/>
      <c r="FOF40" s="63"/>
      <c r="FOG40" s="63"/>
      <c r="FOH40" s="63"/>
      <c r="FOI40" s="63"/>
      <c r="FOJ40" s="63"/>
      <c r="FOK40" s="63"/>
      <c r="FOL40" s="63"/>
      <c r="FOM40" s="63"/>
      <c r="FON40" s="63"/>
      <c r="FOO40" s="63"/>
      <c r="FOP40" s="63"/>
      <c r="FOQ40" s="63"/>
      <c r="FOR40" s="63"/>
      <c r="FOS40" s="63"/>
      <c r="FOU40" s="59"/>
      <c r="FOV40" s="63"/>
      <c r="FOW40" s="63"/>
      <c r="FOX40" s="63"/>
      <c r="FOY40" s="63"/>
      <c r="FOZ40" s="63"/>
      <c r="FPA40" s="63"/>
      <c r="FPB40" s="63"/>
      <c r="FPC40" s="63"/>
      <c r="FPD40" s="63"/>
      <c r="FPE40" s="63"/>
      <c r="FPF40" s="63"/>
      <c r="FPG40" s="63"/>
      <c r="FPH40" s="63"/>
      <c r="FPI40" s="63"/>
      <c r="FPJ40" s="63"/>
      <c r="FPK40" s="63"/>
      <c r="FPL40" s="63"/>
      <c r="FPN40" s="59"/>
      <c r="FPO40" s="63"/>
      <c r="FPP40" s="63"/>
      <c r="FPQ40" s="63"/>
      <c r="FPR40" s="63"/>
      <c r="FPS40" s="63"/>
      <c r="FPT40" s="63"/>
      <c r="FPU40" s="63"/>
      <c r="FPV40" s="63"/>
      <c r="FPW40" s="63"/>
      <c r="FPX40" s="63"/>
      <c r="FPY40" s="63"/>
      <c r="FPZ40" s="63"/>
      <c r="FQA40" s="63"/>
      <c r="FQB40" s="63"/>
      <c r="FQC40" s="63"/>
      <c r="FQD40" s="63"/>
      <c r="FQE40" s="63"/>
      <c r="FQG40" s="59"/>
      <c r="FQH40" s="63"/>
      <c r="FQI40" s="63"/>
      <c r="FQJ40" s="63"/>
      <c r="FQK40" s="63"/>
      <c r="FQL40" s="63"/>
      <c r="FQM40" s="63"/>
      <c r="FQN40" s="63"/>
      <c r="FQO40" s="63"/>
      <c r="FQP40" s="63"/>
      <c r="FQQ40" s="63"/>
      <c r="FQR40" s="63"/>
      <c r="FQS40" s="63"/>
      <c r="FQT40" s="63"/>
      <c r="FQU40" s="63"/>
      <c r="FQV40" s="63"/>
      <c r="FQW40" s="63"/>
      <c r="FQX40" s="63"/>
      <c r="FQZ40" s="59"/>
      <c r="FRA40" s="63"/>
      <c r="FRB40" s="63"/>
      <c r="FRC40" s="63"/>
      <c r="FRD40" s="63"/>
      <c r="FRE40" s="63"/>
      <c r="FRF40" s="63"/>
      <c r="FRG40" s="63"/>
      <c r="FRH40" s="63"/>
      <c r="FRI40" s="63"/>
      <c r="FRJ40" s="63"/>
      <c r="FRK40" s="63"/>
      <c r="FRL40" s="63"/>
      <c r="FRM40" s="63"/>
      <c r="FRN40" s="63"/>
      <c r="FRO40" s="63"/>
      <c r="FRP40" s="63"/>
      <c r="FRQ40" s="63"/>
      <c r="FRS40" s="59"/>
      <c r="FRT40" s="63"/>
      <c r="FRU40" s="63"/>
      <c r="FRV40" s="63"/>
      <c r="FRW40" s="63"/>
      <c r="FRX40" s="63"/>
      <c r="FRY40" s="63"/>
      <c r="FRZ40" s="63"/>
      <c r="FSA40" s="63"/>
      <c r="FSB40" s="63"/>
      <c r="FSC40" s="63"/>
      <c r="FSD40" s="63"/>
      <c r="FSE40" s="63"/>
      <c r="FSF40" s="63"/>
      <c r="FSG40" s="63"/>
      <c r="FSH40" s="63"/>
      <c r="FSI40" s="63"/>
      <c r="FSJ40" s="63"/>
      <c r="FSL40" s="59"/>
      <c r="FSM40" s="63"/>
      <c r="FSN40" s="63"/>
      <c r="FSO40" s="63"/>
      <c r="FSP40" s="63"/>
      <c r="FSQ40" s="63"/>
      <c r="FSR40" s="63"/>
      <c r="FSS40" s="63"/>
      <c r="FST40" s="63"/>
      <c r="FSU40" s="63"/>
      <c r="FSV40" s="63"/>
      <c r="FSW40" s="63"/>
      <c r="FSX40" s="63"/>
      <c r="FSY40" s="63"/>
      <c r="FSZ40" s="63"/>
      <c r="FTA40" s="63"/>
      <c r="FTB40" s="63"/>
      <c r="FTC40" s="63"/>
      <c r="FTE40" s="59"/>
      <c r="FTF40" s="63"/>
      <c r="FTG40" s="63"/>
      <c r="FTH40" s="63"/>
      <c r="FTI40" s="63"/>
      <c r="FTJ40" s="63"/>
      <c r="FTK40" s="63"/>
      <c r="FTL40" s="63"/>
      <c r="FTM40" s="63"/>
      <c r="FTN40" s="63"/>
      <c r="FTO40" s="63"/>
      <c r="FTP40" s="63"/>
      <c r="FTQ40" s="63"/>
      <c r="FTR40" s="63"/>
      <c r="FTS40" s="63"/>
      <c r="FTT40" s="63"/>
      <c r="FTU40" s="63"/>
      <c r="FTV40" s="63"/>
      <c r="FTX40" s="59"/>
      <c r="FTY40" s="63"/>
      <c r="FTZ40" s="63"/>
      <c r="FUA40" s="63"/>
      <c r="FUB40" s="63"/>
      <c r="FUC40" s="63"/>
      <c r="FUD40" s="63"/>
      <c r="FUE40" s="63"/>
      <c r="FUF40" s="63"/>
      <c r="FUG40" s="63"/>
      <c r="FUH40" s="63"/>
      <c r="FUI40" s="63"/>
      <c r="FUJ40" s="63"/>
      <c r="FUK40" s="63"/>
      <c r="FUL40" s="63"/>
      <c r="FUM40" s="63"/>
      <c r="FUN40" s="63"/>
      <c r="FUO40" s="63"/>
      <c r="FUQ40" s="59"/>
      <c r="FUR40" s="63"/>
      <c r="FUS40" s="63"/>
      <c r="FUT40" s="63"/>
      <c r="FUU40" s="63"/>
      <c r="FUV40" s="63"/>
      <c r="FUW40" s="63"/>
      <c r="FUX40" s="63"/>
      <c r="FUY40" s="63"/>
      <c r="FUZ40" s="63"/>
      <c r="FVA40" s="63"/>
      <c r="FVB40" s="63"/>
      <c r="FVC40" s="63"/>
      <c r="FVD40" s="63"/>
      <c r="FVE40" s="63"/>
      <c r="FVF40" s="63"/>
      <c r="FVG40" s="63"/>
      <c r="FVH40" s="63"/>
      <c r="FVJ40" s="59"/>
      <c r="FVK40" s="63"/>
      <c r="FVL40" s="63"/>
      <c r="FVM40" s="63"/>
      <c r="FVN40" s="63"/>
      <c r="FVO40" s="63"/>
      <c r="FVP40" s="63"/>
      <c r="FVQ40" s="63"/>
      <c r="FVR40" s="63"/>
      <c r="FVS40" s="63"/>
      <c r="FVT40" s="63"/>
      <c r="FVU40" s="63"/>
      <c r="FVV40" s="63"/>
      <c r="FVW40" s="63"/>
      <c r="FVX40" s="63"/>
      <c r="FVY40" s="63"/>
      <c r="FVZ40" s="63"/>
      <c r="FWA40" s="63"/>
      <c r="FWC40" s="59"/>
      <c r="FWD40" s="63"/>
      <c r="FWE40" s="63"/>
      <c r="FWF40" s="63"/>
      <c r="FWG40" s="63"/>
      <c r="FWH40" s="63"/>
      <c r="FWI40" s="63"/>
      <c r="FWJ40" s="63"/>
      <c r="FWK40" s="63"/>
      <c r="FWL40" s="63"/>
      <c r="FWM40" s="63"/>
      <c r="FWN40" s="63"/>
      <c r="FWO40" s="63"/>
      <c r="FWP40" s="63"/>
      <c r="FWQ40" s="63"/>
      <c r="FWR40" s="63"/>
      <c r="FWS40" s="63"/>
      <c r="FWT40" s="63"/>
      <c r="FWV40" s="59"/>
      <c r="FWW40" s="63"/>
      <c r="FWX40" s="63"/>
      <c r="FWY40" s="63"/>
      <c r="FWZ40" s="63"/>
      <c r="FXA40" s="63"/>
      <c r="FXB40" s="63"/>
      <c r="FXC40" s="63"/>
      <c r="FXD40" s="63"/>
      <c r="FXE40" s="63"/>
      <c r="FXF40" s="63"/>
      <c r="FXG40" s="63"/>
      <c r="FXH40" s="63"/>
      <c r="FXI40" s="63"/>
      <c r="FXJ40" s="63"/>
      <c r="FXK40" s="63"/>
      <c r="FXL40" s="63"/>
      <c r="FXM40" s="63"/>
      <c r="FXO40" s="59"/>
      <c r="FXP40" s="63"/>
      <c r="FXQ40" s="63"/>
      <c r="FXR40" s="63"/>
      <c r="FXS40" s="63"/>
      <c r="FXT40" s="63"/>
      <c r="FXU40" s="63"/>
      <c r="FXV40" s="63"/>
      <c r="FXW40" s="63"/>
      <c r="FXX40" s="63"/>
      <c r="FXY40" s="63"/>
      <c r="FXZ40" s="63"/>
      <c r="FYA40" s="63"/>
      <c r="FYB40" s="63"/>
      <c r="FYC40" s="63"/>
      <c r="FYD40" s="63"/>
      <c r="FYE40" s="63"/>
      <c r="FYF40" s="63"/>
      <c r="FYH40" s="59"/>
      <c r="FYI40" s="63"/>
      <c r="FYJ40" s="63"/>
      <c r="FYK40" s="63"/>
      <c r="FYL40" s="63"/>
      <c r="FYM40" s="63"/>
      <c r="FYN40" s="63"/>
      <c r="FYO40" s="63"/>
      <c r="FYP40" s="63"/>
      <c r="FYQ40" s="63"/>
      <c r="FYR40" s="63"/>
      <c r="FYS40" s="63"/>
      <c r="FYT40" s="63"/>
      <c r="FYU40" s="63"/>
      <c r="FYV40" s="63"/>
      <c r="FYW40" s="63"/>
      <c r="FYX40" s="63"/>
      <c r="FYY40" s="63"/>
      <c r="FZA40" s="59"/>
      <c r="FZB40" s="63"/>
      <c r="FZC40" s="63"/>
      <c r="FZD40" s="63"/>
      <c r="FZE40" s="63"/>
      <c r="FZF40" s="63"/>
      <c r="FZG40" s="63"/>
      <c r="FZH40" s="63"/>
      <c r="FZI40" s="63"/>
      <c r="FZJ40" s="63"/>
      <c r="FZK40" s="63"/>
      <c r="FZL40" s="63"/>
      <c r="FZM40" s="63"/>
      <c r="FZN40" s="63"/>
      <c r="FZO40" s="63"/>
      <c r="FZP40" s="63"/>
      <c r="FZQ40" s="63"/>
      <c r="FZR40" s="63"/>
      <c r="FZT40" s="59"/>
      <c r="FZU40" s="63"/>
      <c r="FZV40" s="63"/>
      <c r="FZW40" s="63"/>
      <c r="FZX40" s="63"/>
      <c r="FZY40" s="63"/>
      <c r="FZZ40" s="63"/>
      <c r="GAA40" s="63"/>
      <c r="GAB40" s="63"/>
      <c r="GAC40" s="63"/>
      <c r="GAD40" s="63"/>
      <c r="GAE40" s="63"/>
      <c r="GAF40" s="63"/>
      <c r="GAG40" s="63"/>
      <c r="GAH40" s="63"/>
      <c r="GAI40" s="63"/>
      <c r="GAJ40" s="63"/>
      <c r="GAK40" s="63"/>
      <c r="GAM40" s="59"/>
      <c r="GAN40" s="63"/>
      <c r="GAO40" s="63"/>
      <c r="GAP40" s="63"/>
      <c r="GAQ40" s="63"/>
      <c r="GAR40" s="63"/>
      <c r="GAS40" s="63"/>
      <c r="GAT40" s="63"/>
      <c r="GAU40" s="63"/>
      <c r="GAV40" s="63"/>
      <c r="GAW40" s="63"/>
      <c r="GAX40" s="63"/>
      <c r="GAY40" s="63"/>
      <c r="GAZ40" s="63"/>
      <c r="GBA40" s="63"/>
      <c r="GBB40" s="63"/>
      <c r="GBC40" s="63"/>
      <c r="GBD40" s="63"/>
      <c r="GBF40" s="59"/>
      <c r="GBG40" s="63"/>
      <c r="GBH40" s="63"/>
      <c r="GBI40" s="63"/>
      <c r="GBJ40" s="63"/>
      <c r="GBK40" s="63"/>
      <c r="GBL40" s="63"/>
      <c r="GBM40" s="63"/>
      <c r="GBN40" s="63"/>
      <c r="GBO40" s="63"/>
      <c r="GBP40" s="63"/>
      <c r="GBQ40" s="63"/>
      <c r="GBR40" s="63"/>
      <c r="GBS40" s="63"/>
      <c r="GBT40" s="63"/>
      <c r="GBU40" s="63"/>
      <c r="GBV40" s="63"/>
      <c r="GBW40" s="63"/>
      <c r="GBY40" s="59"/>
      <c r="GBZ40" s="63"/>
      <c r="GCA40" s="63"/>
      <c r="GCB40" s="63"/>
      <c r="GCC40" s="63"/>
      <c r="GCD40" s="63"/>
      <c r="GCE40" s="63"/>
      <c r="GCF40" s="63"/>
      <c r="GCG40" s="63"/>
      <c r="GCH40" s="63"/>
      <c r="GCI40" s="63"/>
      <c r="GCJ40" s="63"/>
      <c r="GCK40" s="63"/>
      <c r="GCL40" s="63"/>
      <c r="GCM40" s="63"/>
      <c r="GCN40" s="63"/>
      <c r="GCO40" s="63"/>
      <c r="GCP40" s="63"/>
      <c r="GCR40" s="59"/>
      <c r="GCS40" s="63"/>
      <c r="GCT40" s="63"/>
      <c r="GCU40" s="63"/>
      <c r="GCV40" s="63"/>
      <c r="GCW40" s="63"/>
      <c r="GCX40" s="63"/>
      <c r="GCY40" s="63"/>
      <c r="GCZ40" s="63"/>
      <c r="GDA40" s="63"/>
      <c r="GDB40" s="63"/>
      <c r="GDC40" s="63"/>
      <c r="GDD40" s="63"/>
      <c r="GDE40" s="63"/>
      <c r="GDF40" s="63"/>
      <c r="GDG40" s="63"/>
      <c r="GDH40" s="63"/>
      <c r="GDI40" s="63"/>
      <c r="GDK40" s="59"/>
      <c r="GDL40" s="63"/>
      <c r="GDM40" s="63"/>
      <c r="GDN40" s="63"/>
      <c r="GDO40" s="63"/>
      <c r="GDP40" s="63"/>
      <c r="GDQ40" s="63"/>
      <c r="GDR40" s="63"/>
      <c r="GDS40" s="63"/>
      <c r="GDT40" s="63"/>
      <c r="GDU40" s="63"/>
      <c r="GDV40" s="63"/>
      <c r="GDW40" s="63"/>
      <c r="GDX40" s="63"/>
      <c r="GDY40" s="63"/>
      <c r="GDZ40" s="63"/>
      <c r="GEA40" s="63"/>
      <c r="GEB40" s="63"/>
      <c r="GED40" s="59"/>
      <c r="GEE40" s="63"/>
      <c r="GEF40" s="63"/>
      <c r="GEG40" s="63"/>
      <c r="GEH40" s="63"/>
      <c r="GEI40" s="63"/>
      <c r="GEJ40" s="63"/>
      <c r="GEK40" s="63"/>
      <c r="GEL40" s="63"/>
      <c r="GEM40" s="63"/>
      <c r="GEN40" s="63"/>
      <c r="GEO40" s="63"/>
      <c r="GEP40" s="63"/>
      <c r="GEQ40" s="63"/>
      <c r="GER40" s="63"/>
      <c r="GES40" s="63"/>
      <c r="GET40" s="63"/>
      <c r="GEU40" s="63"/>
      <c r="GEW40" s="59"/>
      <c r="GEX40" s="63"/>
      <c r="GEY40" s="63"/>
      <c r="GEZ40" s="63"/>
      <c r="GFA40" s="63"/>
      <c r="GFB40" s="63"/>
      <c r="GFC40" s="63"/>
      <c r="GFD40" s="63"/>
      <c r="GFE40" s="63"/>
      <c r="GFF40" s="63"/>
      <c r="GFG40" s="63"/>
      <c r="GFH40" s="63"/>
      <c r="GFI40" s="63"/>
      <c r="GFJ40" s="63"/>
      <c r="GFK40" s="63"/>
      <c r="GFL40" s="63"/>
      <c r="GFM40" s="63"/>
      <c r="GFN40" s="63"/>
      <c r="GFP40" s="59"/>
      <c r="GFQ40" s="63"/>
      <c r="GFR40" s="63"/>
      <c r="GFS40" s="63"/>
      <c r="GFT40" s="63"/>
      <c r="GFU40" s="63"/>
      <c r="GFV40" s="63"/>
      <c r="GFW40" s="63"/>
      <c r="GFX40" s="63"/>
      <c r="GFY40" s="63"/>
      <c r="GFZ40" s="63"/>
      <c r="GGA40" s="63"/>
      <c r="GGB40" s="63"/>
      <c r="GGC40" s="63"/>
      <c r="GGD40" s="63"/>
      <c r="GGE40" s="63"/>
      <c r="GGF40" s="63"/>
      <c r="GGG40" s="63"/>
      <c r="GGI40" s="59"/>
      <c r="GGJ40" s="63"/>
      <c r="GGK40" s="63"/>
      <c r="GGL40" s="63"/>
      <c r="GGM40" s="63"/>
      <c r="GGN40" s="63"/>
      <c r="GGO40" s="63"/>
      <c r="GGP40" s="63"/>
      <c r="GGQ40" s="63"/>
      <c r="GGR40" s="63"/>
      <c r="GGS40" s="63"/>
      <c r="GGT40" s="63"/>
      <c r="GGU40" s="63"/>
      <c r="GGV40" s="63"/>
      <c r="GGW40" s="63"/>
      <c r="GGX40" s="63"/>
      <c r="GGY40" s="63"/>
      <c r="GGZ40" s="63"/>
      <c r="GHB40" s="59"/>
      <c r="GHC40" s="63"/>
      <c r="GHD40" s="63"/>
      <c r="GHE40" s="63"/>
      <c r="GHF40" s="63"/>
      <c r="GHG40" s="63"/>
      <c r="GHH40" s="63"/>
      <c r="GHI40" s="63"/>
      <c r="GHJ40" s="63"/>
      <c r="GHK40" s="63"/>
      <c r="GHL40" s="63"/>
      <c r="GHM40" s="63"/>
      <c r="GHN40" s="63"/>
      <c r="GHO40" s="63"/>
      <c r="GHP40" s="63"/>
      <c r="GHQ40" s="63"/>
      <c r="GHR40" s="63"/>
      <c r="GHS40" s="63"/>
      <c r="GHU40" s="59"/>
      <c r="GHV40" s="63"/>
      <c r="GHW40" s="63"/>
      <c r="GHX40" s="63"/>
      <c r="GHY40" s="63"/>
      <c r="GHZ40" s="63"/>
      <c r="GIA40" s="63"/>
      <c r="GIB40" s="63"/>
      <c r="GIC40" s="63"/>
      <c r="GID40" s="63"/>
      <c r="GIE40" s="63"/>
      <c r="GIF40" s="63"/>
      <c r="GIG40" s="63"/>
      <c r="GIH40" s="63"/>
      <c r="GII40" s="63"/>
      <c r="GIJ40" s="63"/>
      <c r="GIK40" s="63"/>
      <c r="GIL40" s="63"/>
      <c r="GIN40" s="59"/>
      <c r="GIO40" s="63"/>
      <c r="GIP40" s="63"/>
      <c r="GIQ40" s="63"/>
      <c r="GIR40" s="63"/>
      <c r="GIS40" s="63"/>
      <c r="GIT40" s="63"/>
      <c r="GIU40" s="63"/>
      <c r="GIV40" s="63"/>
      <c r="GIW40" s="63"/>
      <c r="GIX40" s="63"/>
      <c r="GIY40" s="63"/>
      <c r="GIZ40" s="63"/>
      <c r="GJA40" s="63"/>
      <c r="GJB40" s="63"/>
      <c r="GJC40" s="63"/>
      <c r="GJD40" s="63"/>
      <c r="GJE40" s="63"/>
      <c r="GJG40" s="59"/>
      <c r="GJH40" s="63"/>
      <c r="GJI40" s="63"/>
      <c r="GJJ40" s="63"/>
      <c r="GJK40" s="63"/>
      <c r="GJL40" s="63"/>
      <c r="GJM40" s="63"/>
      <c r="GJN40" s="63"/>
      <c r="GJO40" s="63"/>
      <c r="GJP40" s="63"/>
      <c r="GJQ40" s="63"/>
      <c r="GJR40" s="63"/>
      <c r="GJS40" s="63"/>
      <c r="GJT40" s="63"/>
      <c r="GJU40" s="63"/>
      <c r="GJV40" s="63"/>
      <c r="GJW40" s="63"/>
      <c r="GJX40" s="63"/>
      <c r="GJZ40" s="59"/>
      <c r="GKA40" s="63"/>
      <c r="GKB40" s="63"/>
      <c r="GKC40" s="63"/>
      <c r="GKD40" s="63"/>
      <c r="GKE40" s="63"/>
      <c r="GKF40" s="63"/>
      <c r="GKG40" s="63"/>
      <c r="GKH40" s="63"/>
      <c r="GKI40" s="63"/>
      <c r="GKJ40" s="63"/>
      <c r="GKK40" s="63"/>
      <c r="GKL40" s="63"/>
      <c r="GKM40" s="63"/>
      <c r="GKN40" s="63"/>
      <c r="GKO40" s="63"/>
      <c r="GKP40" s="63"/>
      <c r="GKQ40" s="63"/>
      <c r="GKS40" s="59"/>
      <c r="GKT40" s="63"/>
      <c r="GKU40" s="63"/>
      <c r="GKV40" s="63"/>
      <c r="GKW40" s="63"/>
      <c r="GKX40" s="63"/>
      <c r="GKY40" s="63"/>
      <c r="GKZ40" s="63"/>
      <c r="GLA40" s="63"/>
      <c r="GLB40" s="63"/>
      <c r="GLC40" s="63"/>
      <c r="GLD40" s="63"/>
      <c r="GLE40" s="63"/>
      <c r="GLF40" s="63"/>
      <c r="GLG40" s="63"/>
      <c r="GLH40" s="63"/>
      <c r="GLI40" s="63"/>
      <c r="GLJ40" s="63"/>
      <c r="GLL40" s="59"/>
      <c r="GLM40" s="63"/>
      <c r="GLN40" s="63"/>
      <c r="GLO40" s="63"/>
      <c r="GLP40" s="63"/>
      <c r="GLQ40" s="63"/>
      <c r="GLR40" s="63"/>
      <c r="GLS40" s="63"/>
      <c r="GLT40" s="63"/>
      <c r="GLU40" s="63"/>
      <c r="GLV40" s="63"/>
      <c r="GLW40" s="63"/>
      <c r="GLX40" s="63"/>
      <c r="GLY40" s="63"/>
      <c r="GLZ40" s="63"/>
      <c r="GMA40" s="63"/>
      <c r="GMB40" s="63"/>
      <c r="GMC40" s="63"/>
      <c r="GME40" s="59"/>
      <c r="GMF40" s="63"/>
      <c r="GMG40" s="63"/>
      <c r="GMH40" s="63"/>
      <c r="GMI40" s="63"/>
      <c r="GMJ40" s="63"/>
      <c r="GMK40" s="63"/>
      <c r="GML40" s="63"/>
      <c r="GMM40" s="63"/>
      <c r="GMN40" s="63"/>
      <c r="GMO40" s="63"/>
      <c r="GMP40" s="63"/>
      <c r="GMQ40" s="63"/>
      <c r="GMR40" s="63"/>
      <c r="GMS40" s="63"/>
      <c r="GMT40" s="63"/>
      <c r="GMU40" s="63"/>
      <c r="GMV40" s="63"/>
      <c r="GMX40" s="59"/>
      <c r="GMY40" s="63"/>
      <c r="GMZ40" s="63"/>
      <c r="GNA40" s="63"/>
      <c r="GNB40" s="63"/>
      <c r="GNC40" s="63"/>
      <c r="GND40" s="63"/>
      <c r="GNE40" s="63"/>
      <c r="GNF40" s="63"/>
      <c r="GNG40" s="63"/>
      <c r="GNH40" s="63"/>
      <c r="GNI40" s="63"/>
      <c r="GNJ40" s="63"/>
      <c r="GNK40" s="63"/>
      <c r="GNL40" s="63"/>
      <c r="GNM40" s="63"/>
      <c r="GNN40" s="63"/>
      <c r="GNO40" s="63"/>
      <c r="GNQ40" s="59"/>
      <c r="GOJ40" s="59"/>
      <c r="GOK40" s="63"/>
      <c r="GOL40" s="63"/>
      <c r="GOM40" s="63"/>
      <c r="GON40" s="63"/>
      <c r="GOO40" s="63"/>
      <c r="GOP40" s="63"/>
      <c r="GOQ40" s="63"/>
      <c r="GOR40" s="63"/>
      <c r="GOS40" s="63"/>
      <c r="GOT40" s="63"/>
      <c r="GOU40" s="63"/>
      <c r="GOV40" s="63"/>
      <c r="GOW40" s="63"/>
      <c r="GOX40" s="63"/>
      <c r="GOY40" s="63"/>
      <c r="GOZ40" s="63"/>
      <c r="GPA40" s="63"/>
      <c r="GPC40" s="59"/>
      <c r="GPD40" s="63"/>
      <c r="GPE40" s="63"/>
      <c r="GPF40" s="63"/>
      <c r="GPG40" s="63"/>
      <c r="GPH40" s="63"/>
      <c r="GPI40" s="63"/>
      <c r="GPJ40" s="63"/>
      <c r="GPK40" s="63"/>
      <c r="GPL40" s="63"/>
      <c r="GPM40" s="63"/>
      <c r="GPN40" s="63"/>
      <c r="GPO40" s="63"/>
      <c r="GPP40" s="63"/>
      <c r="GPQ40" s="63"/>
      <c r="GPR40" s="63"/>
      <c r="GPS40" s="63"/>
      <c r="GPT40" s="63"/>
      <c r="GPV40" s="59"/>
      <c r="GPW40" s="63"/>
      <c r="GPX40" s="63"/>
      <c r="GPY40" s="63"/>
      <c r="GPZ40" s="63"/>
      <c r="GQA40" s="63"/>
      <c r="GQB40" s="63"/>
      <c r="GQC40" s="63"/>
      <c r="GQD40" s="63"/>
      <c r="GQE40" s="63"/>
      <c r="GQF40" s="63"/>
      <c r="GQG40" s="63"/>
      <c r="GQH40" s="63"/>
      <c r="GQI40" s="63"/>
      <c r="GQJ40" s="63"/>
      <c r="GQK40" s="63"/>
      <c r="GQL40" s="63"/>
      <c r="GQM40" s="63"/>
      <c r="GQO40" s="59"/>
      <c r="GQP40" s="63"/>
      <c r="GQQ40" s="63"/>
      <c r="GQR40" s="63"/>
      <c r="GQS40" s="63"/>
      <c r="GQT40" s="63"/>
      <c r="GQU40" s="63"/>
      <c r="GQV40" s="63"/>
      <c r="GQW40" s="63"/>
      <c r="GQX40" s="63"/>
      <c r="GQY40" s="63"/>
      <c r="GQZ40" s="63"/>
      <c r="GRA40" s="63"/>
      <c r="GRB40" s="63"/>
      <c r="GRC40" s="63"/>
      <c r="GRD40" s="63"/>
      <c r="GRE40" s="63"/>
      <c r="GRF40" s="63"/>
      <c r="GRH40" s="59"/>
      <c r="GRI40" s="63"/>
      <c r="GRJ40" s="63"/>
      <c r="GRK40" s="63"/>
      <c r="GRL40" s="63"/>
      <c r="GRM40" s="63"/>
      <c r="GRN40" s="63"/>
      <c r="GRO40" s="63"/>
      <c r="GRP40" s="63"/>
      <c r="GRQ40" s="63"/>
      <c r="GRR40" s="63"/>
      <c r="GRS40" s="63"/>
      <c r="GRT40" s="63"/>
      <c r="GRU40" s="63"/>
      <c r="GRV40" s="63"/>
      <c r="GRW40" s="63"/>
      <c r="GRX40" s="63"/>
      <c r="GRY40" s="63"/>
      <c r="GSA40" s="59"/>
      <c r="GSB40" s="63"/>
      <c r="GSC40" s="63"/>
      <c r="GSD40" s="63"/>
      <c r="GSE40" s="63"/>
      <c r="GSF40" s="63"/>
      <c r="GSG40" s="63"/>
      <c r="GSH40" s="63"/>
      <c r="GSI40" s="63"/>
      <c r="GSJ40" s="63"/>
      <c r="GSK40" s="63"/>
      <c r="GSL40" s="63"/>
      <c r="GSM40" s="63"/>
      <c r="GSN40" s="63"/>
      <c r="GSO40" s="63"/>
      <c r="GSP40" s="63"/>
      <c r="GSQ40" s="63"/>
      <c r="GSR40" s="63"/>
      <c r="GST40" s="59"/>
      <c r="GSU40" s="63"/>
      <c r="GSV40" s="63"/>
      <c r="GSW40" s="63"/>
      <c r="GSX40" s="63"/>
      <c r="GSY40" s="63"/>
      <c r="GSZ40" s="63"/>
      <c r="GTA40" s="63"/>
      <c r="GTB40" s="63"/>
      <c r="GTC40" s="63"/>
      <c r="GTD40" s="63"/>
      <c r="GTE40" s="63"/>
      <c r="GTF40" s="63"/>
      <c r="GTG40" s="63"/>
      <c r="GTH40" s="63"/>
      <c r="GTI40" s="63"/>
      <c r="GTJ40" s="63"/>
      <c r="GTK40" s="63"/>
      <c r="GTM40" s="59"/>
      <c r="GTN40" s="63"/>
      <c r="GTO40" s="63"/>
      <c r="GTP40" s="63"/>
      <c r="GTQ40" s="63"/>
      <c r="GTR40" s="63"/>
      <c r="GTS40" s="63"/>
      <c r="GTT40" s="63"/>
      <c r="GTU40" s="63"/>
      <c r="GTV40" s="63"/>
      <c r="GTW40" s="63"/>
      <c r="GTX40" s="63"/>
      <c r="GTY40" s="63"/>
      <c r="GTZ40" s="63"/>
      <c r="GUA40" s="63"/>
      <c r="GUB40" s="63"/>
      <c r="GUC40" s="63"/>
      <c r="GUD40" s="63"/>
      <c r="GUF40" s="59"/>
      <c r="GUG40" s="63"/>
      <c r="GUH40" s="63"/>
      <c r="GUI40" s="63"/>
      <c r="GUJ40" s="63"/>
      <c r="GUK40" s="63"/>
      <c r="GUL40" s="63"/>
      <c r="GUM40" s="63"/>
      <c r="GUN40" s="63"/>
      <c r="GUO40" s="63"/>
      <c r="GUP40" s="63"/>
      <c r="GUQ40" s="63"/>
      <c r="GUR40" s="63"/>
      <c r="GUS40" s="63"/>
      <c r="GUT40" s="63"/>
      <c r="GUU40" s="63"/>
      <c r="GUV40" s="63"/>
      <c r="GUW40" s="63"/>
      <c r="GUY40" s="59"/>
      <c r="GUZ40" s="63"/>
      <c r="GVA40" s="63"/>
      <c r="GVB40" s="63"/>
      <c r="GVC40" s="63"/>
      <c r="GVD40" s="63"/>
      <c r="GVE40" s="63"/>
      <c r="GVF40" s="63"/>
      <c r="GVG40" s="63"/>
      <c r="GVH40" s="63"/>
      <c r="GVI40" s="63"/>
      <c r="GVJ40" s="63"/>
      <c r="GVK40" s="63"/>
      <c r="GVL40" s="63"/>
      <c r="GVM40" s="63"/>
      <c r="GVN40" s="63"/>
      <c r="GVO40" s="63"/>
      <c r="GVP40" s="63"/>
      <c r="GVR40" s="59"/>
      <c r="GVS40" s="63"/>
      <c r="GVT40" s="63"/>
      <c r="GVU40" s="63"/>
      <c r="GVV40" s="63"/>
      <c r="GVW40" s="63"/>
      <c r="GVX40" s="63"/>
      <c r="GVY40" s="63"/>
      <c r="GVZ40" s="63"/>
      <c r="GWA40" s="63"/>
      <c r="GWB40" s="63"/>
      <c r="GWC40" s="63"/>
      <c r="GWD40" s="63"/>
      <c r="GWE40" s="63"/>
      <c r="GWF40" s="63"/>
      <c r="GWG40" s="63"/>
      <c r="GWH40" s="63"/>
      <c r="GWI40" s="63"/>
      <c r="GWK40" s="59"/>
      <c r="GWL40" s="63"/>
      <c r="GWM40" s="63"/>
      <c r="GWN40" s="63"/>
      <c r="GWO40" s="63"/>
      <c r="GWP40" s="63"/>
      <c r="GWQ40" s="63"/>
      <c r="GWR40" s="63"/>
      <c r="GWS40" s="63"/>
      <c r="GWT40" s="63"/>
      <c r="GWU40" s="63"/>
      <c r="GWV40" s="63"/>
      <c r="GWW40" s="63"/>
      <c r="GWX40" s="63"/>
      <c r="GWY40" s="63"/>
      <c r="GWZ40" s="63"/>
      <c r="GXA40" s="63"/>
      <c r="GXB40" s="63"/>
      <c r="GXD40" s="59"/>
      <c r="GXE40" s="63"/>
      <c r="GXF40" s="63"/>
      <c r="GXG40" s="63"/>
      <c r="GXH40" s="63"/>
      <c r="GXI40" s="63"/>
      <c r="GXJ40" s="63"/>
      <c r="GXK40" s="63"/>
      <c r="GXL40" s="63"/>
      <c r="GXM40" s="63"/>
      <c r="GXN40" s="63"/>
      <c r="GXO40" s="63"/>
      <c r="GXP40" s="63"/>
      <c r="GXQ40" s="63"/>
      <c r="GXR40" s="63"/>
      <c r="GXS40" s="63"/>
      <c r="GXT40" s="63"/>
      <c r="GXU40" s="63"/>
      <c r="GXW40" s="59"/>
      <c r="GXX40" s="63"/>
      <c r="GXY40" s="63"/>
      <c r="GXZ40" s="63"/>
      <c r="GYA40" s="63"/>
      <c r="GYB40" s="63"/>
      <c r="GYC40" s="63"/>
      <c r="GYD40" s="63"/>
      <c r="GYE40" s="63"/>
      <c r="GYF40" s="63"/>
      <c r="GYG40" s="63"/>
      <c r="GYH40" s="63"/>
      <c r="GYI40" s="63"/>
      <c r="GYJ40" s="63"/>
      <c r="GYK40" s="63"/>
      <c r="GYL40" s="63"/>
      <c r="GYM40" s="63"/>
      <c r="GYN40" s="63"/>
      <c r="GYP40" s="59"/>
      <c r="GYQ40" s="63"/>
      <c r="GYR40" s="63"/>
      <c r="GYS40" s="63"/>
      <c r="GYT40" s="63"/>
      <c r="GYU40" s="63"/>
      <c r="GYV40" s="63"/>
      <c r="GYW40" s="63"/>
      <c r="GYX40" s="63"/>
      <c r="GYY40" s="63"/>
      <c r="GYZ40" s="63"/>
      <c r="GZA40" s="63"/>
      <c r="GZB40" s="63"/>
      <c r="GZC40" s="63"/>
      <c r="GZD40" s="63"/>
      <c r="GZE40" s="63"/>
      <c r="GZF40" s="63"/>
      <c r="GZG40" s="63"/>
      <c r="GZI40" s="59"/>
      <c r="GZJ40" s="63"/>
      <c r="GZK40" s="63"/>
      <c r="GZL40" s="63"/>
      <c r="GZM40" s="63"/>
      <c r="GZN40" s="63"/>
      <c r="GZO40" s="63"/>
      <c r="GZP40" s="63"/>
      <c r="GZQ40" s="63"/>
      <c r="GZR40" s="63"/>
      <c r="GZS40" s="63"/>
      <c r="GZT40" s="63"/>
      <c r="GZU40" s="63"/>
      <c r="GZV40" s="63"/>
      <c r="GZW40" s="63"/>
      <c r="GZX40" s="63"/>
      <c r="GZY40" s="63"/>
      <c r="GZZ40" s="63"/>
      <c r="HAB40" s="59"/>
      <c r="HAC40" s="63"/>
      <c r="HAD40" s="63"/>
      <c r="HAE40" s="63"/>
      <c r="HAF40" s="63"/>
      <c r="HAG40" s="63"/>
      <c r="HAH40" s="63"/>
      <c r="HAI40" s="63"/>
      <c r="HAJ40" s="63"/>
      <c r="HAK40" s="63"/>
      <c r="HAL40" s="63"/>
      <c r="HAM40" s="63"/>
      <c r="HAN40" s="63"/>
      <c r="HAO40" s="63"/>
      <c r="HAP40" s="63"/>
      <c r="HAQ40" s="63"/>
      <c r="HAR40" s="63"/>
      <c r="HAS40" s="63"/>
      <c r="HAU40" s="59"/>
      <c r="HAV40" s="63"/>
      <c r="HAW40" s="63"/>
      <c r="HAX40" s="63"/>
      <c r="HAY40" s="63"/>
      <c r="HAZ40" s="63"/>
      <c r="HBA40" s="63"/>
      <c r="HBB40" s="63"/>
      <c r="HBC40" s="63"/>
      <c r="HBD40" s="63"/>
      <c r="HBE40" s="63"/>
      <c r="HBF40" s="63"/>
      <c r="HBG40" s="63"/>
      <c r="HBH40" s="63"/>
      <c r="HBI40" s="63"/>
      <c r="HBJ40" s="63"/>
      <c r="HBK40" s="63"/>
      <c r="HBL40" s="63"/>
      <c r="HBN40" s="59"/>
      <c r="HBO40" s="63"/>
      <c r="HBP40" s="63"/>
      <c r="HBQ40" s="63"/>
      <c r="HBR40" s="63"/>
      <c r="HBS40" s="63"/>
      <c r="HBT40" s="63"/>
      <c r="HBU40" s="63"/>
      <c r="HBV40" s="63"/>
      <c r="HBW40" s="63"/>
      <c r="HBX40" s="63"/>
      <c r="HBY40" s="63"/>
      <c r="HBZ40" s="63"/>
      <c r="HCA40" s="63"/>
      <c r="HCB40" s="63"/>
      <c r="HCC40" s="63"/>
      <c r="HCD40" s="63"/>
      <c r="HCE40" s="63"/>
      <c r="HCG40" s="59"/>
      <c r="HCH40" s="63"/>
      <c r="HCI40" s="63"/>
      <c r="HCJ40" s="63"/>
      <c r="HCK40" s="63"/>
      <c r="HCL40" s="63"/>
      <c r="HCM40" s="63"/>
      <c r="HCN40" s="63"/>
      <c r="HCO40" s="63"/>
      <c r="HCP40" s="63"/>
      <c r="HCQ40" s="63"/>
      <c r="HCR40" s="63"/>
      <c r="HCS40" s="63"/>
      <c r="HCT40" s="63"/>
      <c r="HCU40" s="63"/>
      <c r="HCV40" s="63"/>
      <c r="HCW40" s="63"/>
      <c r="HCX40" s="63"/>
      <c r="HCZ40" s="59"/>
      <c r="HDA40" s="63"/>
      <c r="HDB40" s="63"/>
      <c r="HDC40" s="63"/>
      <c r="HDD40" s="63"/>
      <c r="HDE40" s="63"/>
      <c r="HDF40" s="63"/>
      <c r="HDG40" s="63"/>
      <c r="HDH40" s="63"/>
      <c r="HDI40" s="63"/>
      <c r="HDJ40" s="63"/>
      <c r="HDK40" s="63"/>
      <c r="HDL40" s="63"/>
      <c r="HDM40" s="63"/>
      <c r="HDN40" s="63"/>
      <c r="HDO40" s="63"/>
      <c r="HDP40" s="63"/>
      <c r="HDQ40" s="63"/>
      <c r="HDS40" s="59"/>
      <c r="HDT40" s="63"/>
      <c r="HDU40" s="63"/>
      <c r="HDV40" s="63"/>
      <c r="HDW40" s="63"/>
      <c r="HDX40" s="63"/>
      <c r="HDY40" s="63"/>
      <c r="HDZ40" s="63"/>
      <c r="HEA40" s="63"/>
      <c r="HEB40" s="63"/>
      <c r="HEC40" s="63"/>
      <c r="HED40" s="63"/>
      <c r="HEE40" s="63"/>
      <c r="HEF40" s="63"/>
      <c r="HEG40" s="63"/>
      <c r="HEH40" s="63"/>
      <c r="HEI40" s="63"/>
      <c r="HEJ40" s="63"/>
      <c r="HEL40" s="59"/>
      <c r="HEM40" s="63"/>
      <c r="HEN40" s="63"/>
      <c r="HEO40" s="63"/>
      <c r="HEP40" s="63"/>
      <c r="HEQ40" s="63"/>
      <c r="HER40" s="63"/>
      <c r="HES40" s="63"/>
      <c r="HET40" s="63"/>
      <c r="HEU40" s="63"/>
      <c r="HEV40" s="63"/>
      <c r="HEW40" s="63"/>
      <c r="HEX40" s="63"/>
      <c r="HEY40" s="63"/>
      <c r="HEZ40" s="63"/>
      <c r="HFA40" s="63"/>
      <c r="HFB40" s="63"/>
      <c r="HFC40" s="63"/>
      <c r="HFE40" s="59"/>
      <c r="HFF40" s="63"/>
      <c r="HFG40" s="63"/>
      <c r="HFH40" s="63"/>
      <c r="HFI40" s="63"/>
      <c r="HFJ40" s="63"/>
      <c r="HFK40" s="63"/>
      <c r="HFL40" s="63"/>
      <c r="HFM40" s="63"/>
      <c r="HFN40" s="63"/>
      <c r="HFO40" s="63"/>
      <c r="HFP40" s="63"/>
      <c r="HFQ40" s="63"/>
      <c r="HFR40" s="63"/>
      <c r="HFS40" s="63"/>
      <c r="HFT40" s="63"/>
      <c r="HFU40" s="63"/>
      <c r="HFV40" s="63"/>
      <c r="HFX40" s="59"/>
      <c r="HFY40" s="63"/>
      <c r="HFZ40" s="63"/>
      <c r="HGA40" s="63"/>
      <c r="HGB40" s="63"/>
      <c r="HGC40" s="63"/>
      <c r="HGD40" s="63"/>
      <c r="HGE40" s="63"/>
      <c r="HGF40" s="63"/>
      <c r="HGG40" s="63"/>
      <c r="HGH40" s="63"/>
      <c r="HGI40" s="63"/>
      <c r="HGJ40" s="63"/>
      <c r="HGK40" s="63"/>
      <c r="HGL40" s="63"/>
      <c r="HGM40" s="63"/>
      <c r="HGN40" s="63"/>
      <c r="HGO40" s="63"/>
      <c r="HGQ40" s="59"/>
      <c r="HGR40" s="63"/>
      <c r="HGS40" s="63"/>
      <c r="HGT40" s="63"/>
      <c r="HGU40" s="63"/>
      <c r="HGV40" s="63"/>
      <c r="HGW40" s="63"/>
      <c r="HGX40" s="63"/>
      <c r="HGY40" s="63"/>
      <c r="HGZ40" s="63"/>
      <c r="HHA40" s="63"/>
      <c r="HHB40" s="63"/>
      <c r="HHC40" s="63"/>
      <c r="HHD40" s="63"/>
      <c r="HHE40" s="63"/>
      <c r="HHF40" s="63"/>
      <c r="HHG40" s="63"/>
      <c r="HHH40" s="63"/>
      <c r="HHJ40" s="59"/>
      <c r="HHK40" s="63"/>
      <c r="HHL40" s="63"/>
      <c r="HHM40" s="63"/>
      <c r="HHN40" s="63"/>
      <c r="HHO40" s="63"/>
      <c r="HHP40" s="63"/>
      <c r="HHQ40" s="63"/>
      <c r="HHR40" s="63"/>
      <c r="HHS40" s="63"/>
      <c r="HHT40" s="63"/>
      <c r="HHU40" s="63"/>
      <c r="HHV40" s="63"/>
      <c r="HHW40" s="63"/>
      <c r="HHX40" s="63"/>
      <c r="HHY40" s="63"/>
      <c r="HHZ40" s="63"/>
      <c r="HIA40" s="63"/>
      <c r="HIC40" s="59"/>
      <c r="HID40" s="63"/>
      <c r="HIE40" s="63"/>
      <c r="HIF40" s="63"/>
      <c r="HIG40" s="63"/>
      <c r="HIH40" s="63"/>
      <c r="HII40" s="63"/>
      <c r="HIJ40" s="63"/>
      <c r="HIK40" s="63"/>
      <c r="HIL40" s="63"/>
      <c r="HIM40" s="63"/>
      <c r="HIN40" s="63"/>
      <c r="HIO40" s="63"/>
      <c r="HIP40" s="63"/>
      <c r="HIQ40" s="63"/>
      <c r="HIR40" s="63"/>
      <c r="HIS40" s="63"/>
      <c r="HIT40" s="63"/>
      <c r="HIV40" s="59"/>
      <c r="HIW40" s="63"/>
      <c r="HIX40" s="63"/>
      <c r="HIY40" s="63"/>
      <c r="HIZ40" s="63"/>
      <c r="HJA40" s="63"/>
      <c r="HJB40" s="63"/>
      <c r="HJC40" s="63"/>
      <c r="HJD40" s="63"/>
      <c r="HJE40" s="63"/>
      <c r="HJF40" s="63"/>
      <c r="HJG40" s="63"/>
      <c r="HJH40" s="63"/>
      <c r="HJI40" s="63"/>
      <c r="HJJ40" s="63"/>
      <c r="HJK40" s="63"/>
      <c r="HJL40" s="63"/>
      <c r="HJM40" s="63"/>
      <c r="HJO40" s="59"/>
      <c r="HJP40" s="63"/>
      <c r="HJQ40" s="63"/>
      <c r="HJR40" s="63"/>
      <c r="HJS40" s="63"/>
      <c r="HJT40" s="63"/>
      <c r="HJU40" s="63"/>
      <c r="HJV40" s="63"/>
      <c r="HJW40" s="63"/>
      <c r="HJX40" s="63"/>
      <c r="HJY40" s="63"/>
      <c r="HJZ40" s="63"/>
      <c r="HKA40" s="63"/>
      <c r="HKB40" s="63"/>
      <c r="HKC40" s="63"/>
      <c r="HKD40" s="63"/>
      <c r="HKE40" s="63"/>
      <c r="HKF40" s="63"/>
      <c r="HKH40" s="59"/>
      <c r="HKI40" s="63"/>
      <c r="HKJ40" s="63"/>
      <c r="HKK40" s="63"/>
      <c r="HKL40" s="63"/>
      <c r="HKM40" s="63"/>
      <c r="HKN40" s="63"/>
      <c r="HKO40" s="63"/>
      <c r="HKP40" s="63"/>
      <c r="HKQ40" s="63"/>
      <c r="HKR40" s="63"/>
      <c r="HKS40" s="63"/>
      <c r="HKT40" s="63"/>
      <c r="HKU40" s="63"/>
      <c r="HKV40" s="63"/>
      <c r="HKW40" s="63"/>
      <c r="HKX40" s="63"/>
      <c r="HKY40" s="63"/>
      <c r="HLA40" s="59"/>
      <c r="HLB40" s="63"/>
      <c r="HLC40" s="63"/>
      <c r="HLD40" s="63"/>
      <c r="HLE40" s="63"/>
      <c r="HLF40" s="63"/>
      <c r="HLG40" s="63"/>
      <c r="HLH40" s="63"/>
      <c r="HLI40" s="63"/>
      <c r="HLJ40" s="63"/>
      <c r="HLK40" s="63"/>
      <c r="HLL40" s="63"/>
      <c r="HLM40" s="63"/>
      <c r="HLN40" s="63"/>
      <c r="HLO40" s="63"/>
      <c r="HLP40" s="63"/>
      <c r="HLQ40" s="63"/>
      <c r="HLR40" s="63"/>
      <c r="HLT40" s="59"/>
      <c r="HLU40" s="63"/>
      <c r="HLV40" s="63"/>
      <c r="HLW40" s="63"/>
      <c r="HLX40" s="63"/>
      <c r="HLY40" s="63"/>
      <c r="HLZ40" s="63"/>
      <c r="HMA40" s="63"/>
      <c r="HMB40" s="63"/>
      <c r="HMC40" s="63"/>
      <c r="HMD40" s="63"/>
      <c r="HME40" s="63"/>
      <c r="HMF40" s="63"/>
      <c r="HMG40" s="63"/>
      <c r="HMH40" s="63"/>
      <c r="HMI40" s="63"/>
      <c r="HMJ40" s="63"/>
      <c r="HMK40" s="63"/>
      <c r="HMM40" s="59"/>
      <c r="HMN40" s="63"/>
      <c r="HMO40" s="63"/>
      <c r="HMP40" s="63"/>
      <c r="HMQ40" s="63"/>
      <c r="HMR40" s="63"/>
      <c r="HMS40" s="63"/>
      <c r="HMT40" s="63"/>
      <c r="HMU40" s="63"/>
      <c r="HMV40" s="63"/>
      <c r="HMW40" s="63"/>
      <c r="HMX40" s="63"/>
      <c r="HMY40" s="63"/>
      <c r="HMZ40" s="63"/>
      <c r="HNA40" s="63"/>
      <c r="HNB40" s="63"/>
      <c r="HNC40" s="63"/>
      <c r="HND40" s="63"/>
      <c r="HNF40" s="59"/>
      <c r="HNG40" s="63"/>
      <c r="HNH40" s="63"/>
      <c r="HNI40" s="63"/>
      <c r="HNJ40" s="63"/>
      <c r="HNK40" s="63"/>
      <c r="HNL40" s="63"/>
      <c r="HNM40" s="63"/>
      <c r="HNN40" s="63"/>
      <c r="HNO40" s="63"/>
      <c r="HNP40" s="63"/>
      <c r="HNQ40" s="63"/>
      <c r="HNR40" s="63"/>
      <c r="HNS40" s="63"/>
      <c r="HNT40" s="63"/>
      <c r="HNU40" s="63"/>
      <c r="HNV40" s="63"/>
      <c r="HNW40" s="63"/>
      <c r="HNY40" s="59"/>
      <c r="HNZ40" s="63"/>
      <c r="HOA40" s="63"/>
      <c r="HOB40" s="63"/>
      <c r="HOC40" s="63"/>
      <c r="HOD40" s="63"/>
      <c r="HOE40" s="63"/>
      <c r="HOF40" s="63"/>
      <c r="HOG40" s="63"/>
      <c r="HOH40" s="63"/>
      <c r="HOI40" s="63"/>
      <c r="HOJ40" s="63"/>
      <c r="HOK40" s="63"/>
      <c r="HOL40" s="63"/>
      <c r="HOM40" s="63"/>
      <c r="HON40" s="63"/>
      <c r="HOO40" s="63"/>
      <c r="HOP40" s="63"/>
      <c r="HOR40" s="59"/>
      <c r="HOS40" s="63"/>
      <c r="HOT40" s="63"/>
      <c r="HOU40" s="63"/>
      <c r="HOV40" s="63"/>
      <c r="HOW40" s="63"/>
      <c r="HOX40" s="63"/>
      <c r="HOY40" s="63"/>
      <c r="HOZ40" s="63"/>
      <c r="HPA40" s="63"/>
      <c r="HPB40" s="63"/>
      <c r="HPC40" s="63"/>
      <c r="HPD40" s="63"/>
      <c r="HPE40" s="63"/>
      <c r="HPF40" s="63"/>
      <c r="HPG40" s="63"/>
      <c r="HPH40" s="63"/>
      <c r="HPI40" s="63"/>
      <c r="HPK40" s="59"/>
      <c r="HPL40" s="63"/>
      <c r="HPM40" s="63"/>
      <c r="HPN40" s="63"/>
      <c r="HPO40" s="63"/>
      <c r="HPP40" s="63"/>
      <c r="HPQ40" s="63"/>
      <c r="HPR40" s="63"/>
      <c r="HPS40" s="63"/>
      <c r="HPT40" s="63"/>
      <c r="HPU40" s="63"/>
      <c r="HPV40" s="63"/>
      <c r="HPW40" s="63"/>
      <c r="HPX40" s="63"/>
      <c r="HPY40" s="63"/>
      <c r="HPZ40" s="63"/>
      <c r="HQA40" s="63"/>
      <c r="HQB40" s="63"/>
      <c r="HQD40" s="59"/>
      <c r="HQE40" s="63"/>
      <c r="HQF40" s="63"/>
      <c r="HQG40" s="63"/>
      <c r="HQH40" s="63"/>
      <c r="HQI40" s="63"/>
      <c r="HQJ40" s="63"/>
      <c r="HQK40" s="63"/>
      <c r="HQL40" s="63"/>
      <c r="HQM40" s="63"/>
      <c r="HQN40" s="63"/>
      <c r="HQO40" s="63"/>
      <c r="HQP40" s="63"/>
      <c r="HQQ40" s="63"/>
      <c r="HQR40" s="63"/>
      <c r="HQS40" s="63"/>
      <c r="HQT40" s="63"/>
      <c r="HQU40" s="63"/>
      <c r="HQW40" s="59"/>
      <c r="HQX40" s="63"/>
      <c r="HQY40" s="63"/>
      <c r="HQZ40" s="63"/>
      <c r="HRA40" s="63"/>
      <c r="HRB40" s="63"/>
      <c r="HRC40" s="63"/>
      <c r="HRD40" s="63"/>
      <c r="HRE40" s="63"/>
      <c r="HRF40" s="63"/>
      <c r="HRG40" s="63"/>
      <c r="HRH40" s="63"/>
      <c r="HRI40" s="63"/>
      <c r="HRJ40" s="63"/>
      <c r="HRK40" s="63"/>
      <c r="HRL40" s="63"/>
      <c r="HRM40" s="63"/>
      <c r="HRN40" s="63"/>
      <c r="HRP40" s="59"/>
      <c r="HRQ40" s="63"/>
      <c r="HRR40" s="63"/>
      <c r="HRS40" s="63"/>
      <c r="HRT40" s="63"/>
      <c r="HRU40" s="63"/>
      <c r="HRV40" s="63"/>
      <c r="HRW40" s="63"/>
      <c r="HRX40" s="63"/>
      <c r="HRY40" s="63"/>
      <c r="HRZ40" s="63"/>
      <c r="HSA40" s="63"/>
      <c r="HSB40" s="63"/>
      <c r="HSC40" s="63"/>
      <c r="HSD40" s="63"/>
      <c r="HSE40" s="63"/>
      <c r="HSF40" s="63"/>
      <c r="HSG40" s="63"/>
      <c r="HSI40" s="59"/>
      <c r="HSJ40" s="63"/>
      <c r="HSK40" s="63"/>
      <c r="HSL40" s="63"/>
      <c r="HSM40" s="63"/>
      <c r="HSN40" s="63"/>
      <c r="HSO40" s="63"/>
      <c r="HSP40" s="63"/>
      <c r="HSQ40" s="63"/>
      <c r="HSR40" s="63"/>
      <c r="HSS40" s="63"/>
      <c r="HST40" s="63"/>
      <c r="HSU40" s="63"/>
      <c r="HSV40" s="63"/>
      <c r="HSW40" s="63"/>
      <c r="HSX40" s="63"/>
      <c r="HSY40" s="63"/>
      <c r="HSZ40" s="63"/>
      <c r="HTB40" s="59"/>
      <c r="HTC40" s="63"/>
      <c r="HTD40" s="63"/>
      <c r="HTE40" s="63"/>
      <c r="HTF40" s="63"/>
      <c r="HTG40" s="63"/>
      <c r="HTH40" s="63"/>
      <c r="HTI40" s="63"/>
      <c r="HTJ40" s="63"/>
      <c r="HTK40" s="63"/>
      <c r="HTL40" s="63"/>
      <c r="HTM40" s="63"/>
      <c r="HTN40" s="63"/>
      <c r="HTO40" s="63"/>
      <c r="HTP40" s="63"/>
      <c r="HTQ40" s="63"/>
      <c r="HTR40" s="63"/>
      <c r="HTS40" s="63"/>
      <c r="HTU40" s="59"/>
      <c r="HTV40" s="63"/>
      <c r="HTW40" s="63"/>
      <c r="HTX40" s="63"/>
      <c r="HTY40" s="63"/>
      <c r="HTZ40" s="63"/>
      <c r="HUA40" s="63"/>
      <c r="HUB40" s="63"/>
      <c r="HUC40" s="63"/>
      <c r="HUD40" s="63"/>
      <c r="HUE40" s="63"/>
      <c r="HUF40" s="63"/>
      <c r="HUG40" s="63"/>
      <c r="HUH40" s="63"/>
      <c r="HUI40" s="63"/>
      <c r="HUJ40" s="63"/>
      <c r="HUK40" s="63"/>
      <c r="HUL40" s="63"/>
      <c r="HUN40" s="59"/>
      <c r="HUO40" s="63"/>
      <c r="HUP40" s="63"/>
      <c r="HUQ40" s="63"/>
      <c r="HUR40" s="63"/>
      <c r="HUS40" s="63"/>
      <c r="HUT40" s="63"/>
      <c r="HUU40" s="63"/>
      <c r="HUV40" s="63"/>
      <c r="HUW40" s="63"/>
      <c r="HUX40" s="63"/>
      <c r="HUY40" s="63"/>
      <c r="HUZ40" s="63"/>
      <c r="HVA40" s="63"/>
      <c r="HVB40" s="63"/>
      <c r="HVC40" s="63"/>
      <c r="HVD40" s="63"/>
      <c r="HVE40" s="63"/>
      <c r="HVG40" s="59"/>
      <c r="HVH40" s="63"/>
      <c r="HVI40" s="63"/>
      <c r="HVJ40" s="63"/>
      <c r="HVK40" s="63"/>
      <c r="HVL40" s="63"/>
      <c r="HVM40" s="63"/>
      <c r="HVN40" s="63"/>
      <c r="HVO40" s="63"/>
      <c r="HVP40" s="63"/>
      <c r="HVQ40" s="63"/>
      <c r="HVR40" s="63"/>
      <c r="HVS40" s="63"/>
      <c r="HVT40" s="63"/>
      <c r="HVU40" s="63"/>
      <c r="HVV40" s="63"/>
      <c r="HVW40" s="63"/>
      <c r="HVX40" s="63"/>
      <c r="HVZ40" s="59"/>
      <c r="HWA40" s="63"/>
      <c r="HWB40" s="63"/>
      <c r="HWC40" s="63"/>
      <c r="HWD40" s="63"/>
      <c r="HWE40" s="63"/>
      <c r="HWF40" s="63"/>
      <c r="HWG40" s="63"/>
      <c r="HWH40" s="63"/>
      <c r="HWI40" s="63"/>
      <c r="HWJ40" s="63"/>
      <c r="HWK40" s="63"/>
      <c r="HWL40" s="63"/>
      <c r="HWM40" s="63"/>
      <c r="HWN40" s="63"/>
      <c r="HWO40" s="63"/>
      <c r="HWP40" s="63"/>
      <c r="HWQ40" s="63"/>
      <c r="HWS40" s="59"/>
      <c r="HWT40" s="63"/>
      <c r="HWU40" s="63"/>
      <c r="HWV40" s="63"/>
      <c r="HWW40" s="63"/>
      <c r="HWX40" s="63"/>
      <c r="HWY40" s="63"/>
      <c r="HWZ40" s="63"/>
      <c r="HXA40" s="63"/>
      <c r="HXB40" s="63"/>
      <c r="HXC40" s="63"/>
      <c r="HXD40" s="63"/>
      <c r="HXE40" s="63"/>
      <c r="HXF40" s="63"/>
      <c r="HXG40" s="63"/>
      <c r="HXH40" s="63"/>
      <c r="HXI40" s="63"/>
      <c r="HXJ40" s="63"/>
      <c r="HXL40" s="59"/>
      <c r="HXM40" s="63"/>
      <c r="HXN40" s="63"/>
      <c r="HXO40" s="63"/>
      <c r="HXP40" s="63"/>
      <c r="HXQ40" s="63"/>
      <c r="HXR40" s="63"/>
      <c r="HXS40" s="63"/>
      <c r="HXT40" s="63"/>
      <c r="HXU40" s="63"/>
      <c r="HXV40" s="63"/>
      <c r="HXW40" s="63"/>
      <c r="HXX40" s="63"/>
      <c r="HXY40" s="63"/>
      <c r="HXZ40" s="63"/>
      <c r="HYA40" s="63"/>
      <c r="HYB40" s="63"/>
      <c r="HYC40" s="63"/>
      <c r="HYE40" s="59"/>
      <c r="HYF40" s="63"/>
      <c r="HYG40" s="63"/>
      <c r="HYH40" s="63"/>
      <c r="HYI40" s="63"/>
      <c r="HYJ40" s="63"/>
      <c r="HYK40" s="63"/>
      <c r="HYL40" s="63"/>
      <c r="HYM40" s="63"/>
      <c r="HYN40" s="63"/>
      <c r="HYO40" s="63"/>
      <c r="HYP40" s="63"/>
      <c r="HYQ40" s="63"/>
      <c r="HYR40" s="63"/>
      <c r="HYS40" s="63"/>
      <c r="HYT40" s="63"/>
      <c r="HYU40" s="63"/>
      <c r="HYV40" s="63"/>
      <c r="HYX40" s="59"/>
      <c r="HYY40" s="63"/>
      <c r="HYZ40" s="63"/>
      <c r="HZA40" s="63"/>
      <c r="HZB40" s="63"/>
      <c r="HZC40" s="63"/>
      <c r="HZD40" s="63"/>
      <c r="HZE40" s="63"/>
      <c r="HZF40" s="63"/>
      <c r="HZG40" s="63"/>
      <c r="HZH40" s="63"/>
      <c r="HZI40" s="63"/>
      <c r="HZJ40" s="63"/>
      <c r="HZK40" s="63"/>
      <c r="HZL40" s="63"/>
      <c r="HZM40" s="63"/>
      <c r="HZN40" s="63"/>
      <c r="HZO40" s="63"/>
      <c r="HZQ40" s="59"/>
      <c r="HZR40" s="63"/>
      <c r="HZS40" s="63"/>
      <c r="HZT40" s="63"/>
      <c r="HZU40" s="63"/>
      <c r="HZV40" s="63"/>
      <c r="HZW40" s="63"/>
      <c r="HZX40" s="63"/>
      <c r="HZY40" s="63"/>
      <c r="HZZ40" s="63"/>
      <c r="IAA40" s="63"/>
      <c r="IAB40" s="63"/>
      <c r="IAC40" s="63"/>
      <c r="IAD40" s="63"/>
      <c r="IAE40" s="63"/>
      <c r="IAF40" s="63"/>
      <c r="IAG40" s="63"/>
      <c r="IAH40" s="63"/>
      <c r="IAJ40" s="59"/>
      <c r="IAK40" s="63"/>
      <c r="IAL40" s="63"/>
      <c r="IAM40" s="63"/>
      <c r="IAN40" s="63"/>
      <c r="IAO40" s="63"/>
      <c r="IAP40" s="63"/>
      <c r="IAQ40" s="63"/>
      <c r="IAR40" s="63"/>
      <c r="IAS40" s="63"/>
      <c r="IAT40" s="63"/>
      <c r="IAU40" s="63"/>
      <c r="IAV40" s="63"/>
      <c r="IAW40" s="63"/>
      <c r="IAX40" s="63"/>
      <c r="IAY40" s="63"/>
      <c r="IAZ40" s="63"/>
      <c r="IBA40" s="63"/>
      <c r="IBC40" s="59"/>
      <c r="IBV40" s="59"/>
      <c r="IBW40" s="63"/>
      <c r="IBX40" s="63"/>
      <c r="IBY40" s="63"/>
      <c r="IBZ40" s="63"/>
      <c r="ICA40" s="63"/>
      <c r="ICB40" s="63"/>
      <c r="ICC40" s="63"/>
      <c r="ICD40" s="63"/>
      <c r="ICE40" s="63"/>
      <c r="ICF40" s="63"/>
      <c r="ICG40" s="63"/>
      <c r="ICH40" s="63"/>
      <c r="ICI40" s="63"/>
      <c r="ICJ40" s="63"/>
      <c r="ICK40" s="63"/>
      <c r="ICL40" s="63"/>
      <c r="ICM40" s="63"/>
      <c r="ICO40" s="59"/>
      <c r="ICP40" s="63"/>
      <c r="ICQ40" s="63"/>
      <c r="ICR40" s="63"/>
      <c r="ICS40" s="63"/>
      <c r="ICT40" s="63"/>
      <c r="ICU40" s="63"/>
      <c r="ICV40" s="63"/>
      <c r="ICW40" s="63"/>
      <c r="ICX40" s="63"/>
      <c r="ICY40" s="63"/>
      <c r="ICZ40" s="63"/>
      <c r="IDA40" s="63"/>
      <c r="IDB40" s="63"/>
      <c r="IDC40" s="63"/>
      <c r="IDD40" s="63"/>
      <c r="IDE40" s="63"/>
      <c r="IDF40" s="63"/>
      <c r="IDH40" s="59"/>
      <c r="IDI40" s="63"/>
      <c r="IDJ40" s="63"/>
      <c r="IDK40" s="63"/>
      <c r="IDL40" s="63"/>
      <c r="IDM40" s="63"/>
      <c r="IDN40" s="63"/>
      <c r="IDO40" s="63"/>
      <c r="IDP40" s="63"/>
      <c r="IDQ40" s="63"/>
      <c r="IDR40" s="63"/>
      <c r="IDS40" s="63"/>
      <c r="IDT40" s="63"/>
      <c r="IDU40" s="63"/>
      <c r="IDV40" s="63"/>
      <c r="IDW40" s="63"/>
      <c r="IDX40" s="63"/>
      <c r="IDY40" s="63"/>
      <c r="IEA40" s="59"/>
      <c r="IEB40" s="63"/>
      <c r="IEC40" s="63"/>
      <c r="IED40" s="63"/>
      <c r="IEE40" s="63"/>
      <c r="IEF40" s="63"/>
      <c r="IEG40" s="63"/>
      <c r="IEH40" s="63"/>
      <c r="IEI40" s="63"/>
      <c r="IEJ40" s="63"/>
      <c r="IEK40" s="63"/>
      <c r="IEL40" s="63"/>
      <c r="IEM40" s="63"/>
      <c r="IEN40" s="63"/>
      <c r="IEO40" s="63"/>
      <c r="IEP40" s="63"/>
      <c r="IEQ40" s="63"/>
      <c r="IER40" s="63"/>
      <c r="IET40" s="59"/>
      <c r="IEU40" s="63"/>
      <c r="IEV40" s="63"/>
      <c r="IEW40" s="63"/>
      <c r="IEX40" s="63"/>
      <c r="IEY40" s="63"/>
      <c r="IEZ40" s="63"/>
      <c r="IFA40" s="63"/>
      <c r="IFB40" s="63"/>
      <c r="IFC40" s="63"/>
      <c r="IFD40" s="63"/>
      <c r="IFE40" s="63"/>
      <c r="IFF40" s="63"/>
      <c r="IFG40" s="63"/>
      <c r="IFH40" s="63"/>
      <c r="IFI40" s="63"/>
      <c r="IFJ40" s="63"/>
      <c r="IFK40" s="63"/>
      <c r="IFM40" s="59"/>
      <c r="IFN40" s="63"/>
      <c r="IFO40" s="63"/>
      <c r="IFP40" s="63"/>
      <c r="IFQ40" s="63"/>
      <c r="IFR40" s="63"/>
      <c r="IFS40" s="63"/>
      <c r="IFT40" s="63"/>
      <c r="IFU40" s="63"/>
      <c r="IFV40" s="63"/>
      <c r="IFW40" s="63"/>
      <c r="IFX40" s="63"/>
      <c r="IFY40" s="63"/>
      <c r="IFZ40" s="63"/>
      <c r="IGA40" s="63"/>
      <c r="IGB40" s="63"/>
      <c r="IGC40" s="63"/>
      <c r="IGD40" s="63"/>
      <c r="IGF40" s="59"/>
      <c r="IGG40" s="63"/>
      <c r="IGH40" s="63"/>
      <c r="IGI40" s="63"/>
      <c r="IGJ40" s="63"/>
      <c r="IGK40" s="63"/>
      <c r="IGL40" s="63"/>
      <c r="IGM40" s="63"/>
      <c r="IGN40" s="63"/>
      <c r="IGO40" s="63"/>
      <c r="IGP40" s="63"/>
      <c r="IGQ40" s="63"/>
      <c r="IGR40" s="63"/>
      <c r="IGS40" s="63"/>
      <c r="IGT40" s="63"/>
      <c r="IGU40" s="63"/>
      <c r="IGV40" s="63"/>
      <c r="IGW40" s="63"/>
      <c r="IGY40" s="59"/>
      <c r="IGZ40" s="63"/>
      <c r="IHA40" s="63"/>
      <c r="IHB40" s="63"/>
      <c r="IHC40" s="63"/>
      <c r="IHD40" s="63"/>
      <c r="IHE40" s="63"/>
      <c r="IHF40" s="63"/>
      <c r="IHG40" s="63"/>
      <c r="IHH40" s="63"/>
      <c r="IHI40" s="63"/>
      <c r="IHJ40" s="63"/>
      <c r="IHK40" s="63"/>
      <c r="IHL40" s="63"/>
      <c r="IHM40" s="63"/>
      <c r="IHN40" s="63"/>
      <c r="IHO40" s="63"/>
      <c r="IHP40" s="63"/>
      <c r="IHR40" s="59"/>
      <c r="IHS40" s="63"/>
      <c r="IHT40" s="63"/>
      <c r="IHU40" s="63"/>
      <c r="IHV40" s="63"/>
      <c r="IHW40" s="63"/>
      <c r="IHX40" s="63"/>
      <c r="IHY40" s="63"/>
      <c r="IHZ40" s="63"/>
      <c r="IIA40" s="63"/>
      <c r="IIB40" s="63"/>
      <c r="IIC40" s="63"/>
      <c r="IID40" s="63"/>
      <c r="IIE40" s="63"/>
      <c r="IIF40" s="63"/>
      <c r="IIG40" s="63"/>
      <c r="IIH40" s="63"/>
      <c r="III40" s="63"/>
      <c r="IIK40" s="59"/>
      <c r="IIL40" s="63"/>
      <c r="IIM40" s="63"/>
      <c r="IIN40" s="63"/>
      <c r="IIO40" s="63"/>
      <c r="IIP40" s="63"/>
      <c r="IIQ40" s="63"/>
      <c r="IIR40" s="63"/>
      <c r="IIS40" s="63"/>
      <c r="IIT40" s="63"/>
      <c r="IIU40" s="63"/>
      <c r="IIV40" s="63"/>
      <c r="IIW40" s="63"/>
      <c r="IIX40" s="63"/>
      <c r="IIY40" s="63"/>
      <c r="IIZ40" s="63"/>
      <c r="IJA40" s="63"/>
      <c r="IJB40" s="63"/>
      <c r="IJD40" s="59"/>
      <c r="IJE40" s="63"/>
      <c r="IJF40" s="63"/>
      <c r="IJG40" s="63"/>
      <c r="IJH40" s="63"/>
      <c r="IJI40" s="63"/>
      <c r="IJJ40" s="63"/>
      <c r="IJK40" s="63"/>
      <c r="IJL40" s="63"/>
      <c r="IJM40" s="63"/>
      <c r="IJN40" s="63"/>
      <c r="IJO40" s="63"/>
      <c r="IJP40" s="63"/>
      <c r="IJQ40" s="63"/>
      <c r="IJR40" s="63"/>
      <c r="IJS40" s="63"/>
      <c r="IJT40" s="63"/>
      <c r="IJU40" s="63"/>
      <c r="IJW40" s="59"/>
      <c r="IJX40" s="63"/>
      <c r="IJY40" s="63"/>
      <c r="IJZ40" s="63"/>
      <c r="IKA40" s="63"/>
      <c r="IKB40" s="63"/>
      <c r="IKC40" s="63"/>
      <c r="IKD40" s="63"/>
      <c r="IKE40" s="63"/>
      <c r="IKF40" s="63"/>
      <c r="IKG40" s="63"/>
      <c r="IKH40" s="63"/>
      <c r="IKI40" s="63"/>
      <c r="IKJ40" s="63"/>
      <c r="IKK40" s="63"/>
      <c r="IKL40" s="63"/>
      <c r="IKM40" s="63"/>
      <c r="IKN40" s="63"/>
      <c r="IKP40" s="59"/>
      <c r="IKQ40" s="63"/>
      <c r="IKR40" s="63"/>
      <c r="IKS40" s="63"/>
      <c r="IKT40" s="63"/>
      <c r="IKU40" s="63"/>
      <c r="IKV40" s="63"/>
      <c r="IKW40" s="63"/>
      <c r="IKX40" s="63"/>
      <c r="IKY40" s="63"/>
      <c r="IKZ40" s="63"/>
      <c r="ILA40" s="63"/>
      <c r="ILB40" s="63"/>
      <c r="ILC40" s="63"/>
      <c r="ILD40" s="63"/>
      <c r="ILE40" s="63"/>
      <c r="ILF40" s="63"/>
      <c r="ILG40" s="63"/>
      <c r="ILI40" s="59"/>
      <c r="ILJ40" s="63"/>
      <c r="ILK40" s="63"/>
      <c r="ILL40" s="63"/>
      <c r="ILM40" s="63"/>
      <c r="ILN40" s="63"/>
      <c r="ILO40" s="63"/>
      <c r="ILP40" s="63"/>
      <c r="ILQ40" s="63"/>
      <c r="ILR40" s="63"/>
      <c r="ILS40" s="63"/>
      <c r="ILT40" s="63"/>
      <c r="ILU40" s="63"/>
      <c r="ILV40" s="63"/>
      <c r="ILW40" s="63"/>
      <c r="ILX40" s="63"/>
      <c r="ILY40" s="63"/>
      <c r="ILZ40" s="63"/>
      <c r="IMB40" s="59"/>
      <c r="IMC40" s="63"/>
      <c r="IMD40" s="63"/>
      <c r="IME40" s="63"/>
      <c r="IMF40" s="63"/>
      <c r="IMG40" s="63"/>
      <c r="IMH40" s="63"/>
      <c r="IMI40" s="63"/>
      <c r="IMJ40" s="63"/>
      <c r="IMK40" s="63"/>
      <c r="IML40" s="63"/>
      <c r="IMM40" s="63"/>
      <c r="IMN40" s="63"/>
      <c r="IMO40" s="63"/>
      <c r="IMP40" s="63"/>
      <c r="IMQ40" s="63"/>
      <c r="IMR40" s="63"/>
      <c r="IMS40" s="63"/>
      <c r="IMU40" s="59"/>
      <c r="IMV40" s="63"/>
      <c r="IMW40" s="63"/>
      <c r="IMX40" s="63"/>
      <c r="IMY40" s="63"/>
      <c r="IMZ40" s="63"/>
      <c r="INA40" s="63"/>
      <c r="INB40" s="63"/>
      <c r="INC40" s="63"/>
      <c r="IND40" s="63"/>
      <c r="INE40" s="63"/>
      <c r="INF40" s="63"/>
      <c r="ING40" s="63"/>
      <c r="INH40" s="63"/>
      <c r="INI40" s="63"/>
      <c r="INJ40" s="63"/>
      <c r="INK40" s="63"/>
      <c r="INL40" s="63"/>
      <c r="INN40" s="59"/>
      <c r="INO40" s="63"/>
      <c r="INP40" s="63"/>
      <c r="INQ40" s="63"/>
      <c r="INR40" s="63"/>
      <c r="INS40" s="63"/>
      <c r="INT40" s="63"/>
      <c r="INU40" s="63"/>
      <c r="INV40" s="63"/>
      <c r="INW40" s="63"/>
      <c r="INX40" s="63"/>
      <c r="INY40" s="63"/>
      <c r="INZ40" s="63"/>
      <c r="IOA40" s="63"/>
      <c r="IOB40" s="63"/>
      <c r="IOC40" s="63"/>
      <c r="IOD40" s="63"/>
      <c r="IOE40" s="63"/>
      <c r="IOG40" s="59"/>
      <c r="IOH40" s="63"/>
      <c r="IOI40" s="63"/>
      <c r="IOJ40" s="63"/>
      <c r="IOK40" s="63"/>
      <c r="IOL40" s="63"/>
      <c r="IOM40" s="63"/>
      <c r="ION40" s="63"/>
      <c r="IOO40" s="63"/>
      <c r="IOP40" s="63"/>
      <c r="IOQ40" s="63"/>
      <c r="IOR40" s="63"/>
      <c r="IOS40" s="63"/>
      <c r="IOT40" s="63"/>
      <c r="IOU40" s="63"/>
      <c r="IOV40" s="63"/>
      <c r="IOW40" s="63"/>
      <c r="IOX40" s="63"/>
      <c r="IOZ40" s="59"/>
      <c r="IPA40" s="63"/>
      <c r="IPB40" s="63"/>
      <c r="IPC40" s="63"/>
      <c r="IPD40" s="63"/>
      <c r="IPE40" s="63"/>
      <c r="IPF40" s="63"/>
      <c r="IPG40" s="63"/>
      <c r="IPH40" s="63"/>
      <c r="IPI40" s="63"/>
      <c r="IPJ40" s="63"/>
      <c r="IPK40" s="63"/>
      <c r="IPL40" s="63"/>
      <c r="IPM40" s="63"/>
      <c r="IPN40" s="63"/>
      <c r="IPO40" s="63"/>
      <c r="IPP40" s="63"/>
      <c r="IPQ40" s="63"/>
      <c r="IPS40" s="59"/>
      <c r="IPT40" s="63"/>
      <c r="IPU40" s="63"/>
      <c r="IPV40" s="63"/>
      <c r="IPW40" s="63"/>
      <c r="IPX40" s="63"/>
      <c r="IPY40" s="63"/>
      <c r="IPZ40" s="63"/>
      <c r="IQA40" s="63"/>
      <c r="IQB40" s="63"/>
      <c r="IQC40" s="63"/>
      <c r="IQD40" s="63"/>
      <c r="IQE40" s="63"/>
      <c r="IQF40" s="63"/>
      <c r="IQG40" s="63"/>
      <c r="IQH40" s="63"/>
      <c r="IQI40" s="63"/>
      <c r="IQJ40" s="63"/>
      <c r="IQL40" s="59"/>
      <c r="IQM40" s="63"/>
      <c r="IQN40" s="63"/>
      <c r="IQO40" s="63"/>
      <c r="IQP40" s="63"/>
      <c r="IQQ40" s="63"/>
      <c r="IQR40" s="63"/>
      <c r="IQS40" s="63"/>
      <c r="IQT40" s="63"/>
      <c r="IQU40" s="63"/>
      <c r="IQV40" s="63"/>
      <c r="IQW40" s="63"/>
      <c r="IQX40" s="63"/>
      <c r="IQY40" s="63"/>
      <c r="IQZ40" s="63"/>
      <c r="IRA40" s="63"/>
      <c r="IRB40" s="63"/>
      <c r="IRC40" s="63"/>
      <c r="IRE40" s="59"/>
      <c r="IRF40" s="63"/>
      <c r="IRG40" s="63"/>
      <c r="IRH40" s="63"/>
      <c r="IRI40" s="63"/>
      <c r="IRJ40" s="63"/>
      <c r="IRK40" s="63"/>
      <c r="IRL40" s="63"/>
      <c r="IRM40" s="63"/>
      <c r="IRN40" s="63"/>
      <c r="IRO40" s="63"/>
      <c r="IRP40" s="63"/>
      <c r="IRQ40" s="63"/>
      <c r="IRR40" s="63"/>
      <c r="IRS40" s="63"/>
      <c r="IRT40" s="63"/>
      <c r="IRU40" s="63"/>
      <c r="IRV40" s="63"/>
      <c r="IRX40" s="59"/>
      <c r="IRY40" s="63"/>
      <c r="IRZ40" s="63"/>
      <c r="ISA40" s="63"/>
      <c r="ISB40" s="63"/>
      <c r="ISC40" s="63"/>
      <c r="ISD40" s="63"/>
      <c r="ISE40" s="63"/>
      <c r="ISF40" s="63"/>
      <c r="ISG40" s="63"/>
      <c r="ISH40" s="63"/>
      <c r="ISI40" s="63"/>
      <c r="ISJ40" s="63"/>
      <c r="ISK40" s="63"/>
      <c r="ISL40" s="63"/>
      <c r="ISM40" s="63"/>
      <c r="ISN40" s="63"/>
      <c r="ISO40" s="63"/>
      <c r="ISQ40" s="59"/>
      <c r="ISR40" s="63"/>
      <c r="ISS40" s="63"/>
      <c r="IST40" s="63"/>
      <c r="ISU40" s="63"/>
      <c r="ISV40" s="63"/>
      <c r="ISW40" s="63"/>
      <c r="ISX40" s="63"/>
      <c r="ISY40" s="63"/>
      <c r="ISZ40" s="63"/>
      <c r="ITA40" s="63"/>
      <c r="ITB40" s="63"/>
      <c r="ITC40" s="63"/>
      <c r="ITD40" s="63"/>
      <c r="ITE40" s="63"/>
      <c r="ITF40" s="63"/>
      <c r="ITG40" s="63"/>
      <c r="ITH40" s="63"/>
      <c r="ITJ40" s="59"/>
      <c r="ITK40" s="63"/>
      <c r="ITL40" s="63"/>
      <c r="ITM40" s="63"/>
      <c r="ITN40" s="63"/>
      <c r="ITO40" s="63"/>
      <c r="ITP40" s="63"/>
      <c r="ITQ40" s="63"/>
      <c r="ITR40" s="63"/>
      <c r="ITS40" s="63"/>
      <c r="ITT40" s="63"/>
      <c r="ITU40" s="63"/>
      <c r="ITV40" s="63"/>
      <c r="ITW40" s="63"/>
      <c r="ITX40" s="63"/>
      <c r="ITY40" s="63"/>
      <c r="ITZ40" s="63"/>
      <c r="IUA40" s="63"/>
      <c r="IUC40" s="59"/>
      <c r="IUD40" s="63"/>
      <c r="IUE40" s="63"/>
      <c r="IUF40" s="63"/>
      <c r="IUG40" s="63"/>
      <c r="IUH40" s="63"/>
      <c r="IUI40" s="63"/>
      <c r="IUJ40" s="63"/>
      <c r="IUK40" s="63"/>
      <c r="IUL40" s="63"/>
      <c r="IUM40" s="63"/>
      <c r="IUN40" s="63"/>
      <c r="IUO40" s="63"/>
      <c r="IUP40" s="63"/>
      <c r="IUQ40" s="63"/>
      <c r="IUR40" s="63"/>
      <c r="IUS40" s="63"/>
      <c r="IUT40" s="63"/>
      <c r="IUV40" s="59"/>
      <c r="IUW40" s="63"/>
      <c r="IUX40" s="63"/>
      <c r="IUY40" s="63"/>
      <c r="IUZ40" s="63"/>
      <c r="IVA40" s="63"/>
      <c r="IVB40" s="63"/>
      <c r="IVC40" s="63"/>
      <c r="IVD40" s="63"/>
      <c r="IVE40" s="63"/>
      <c r="IVF40" s="63"/>
      <c r="IVG40" s="63"/>
      <c r="IVH40" s="63"/>
      <c r="IVI40" s="63"/>
      <c r="IVJ40" s="63"/>
      <c r="IVK40" s="63"/>
      <c r="IVL40" s="63"/>
      <c r="IVM40" s="63"/>
      <c r="IVO40" s="59"/>
      <c r="IVP40" s="63"/>
      <c r="IVQ40" s="63"/>
      <c r="IVR40" s="63"/>
      <c r="IVS40" s="63"/>
      <c r="IVT40" s="63"/>
      <c r="IVU40" s="63"/>
      <c r="IVV40" s="63"/>
      <c r="IVW40" s="63"/>
      <c r="IVX40" s="63"/>
      <c r="IVY40" s="63"/>
      <c r="IVZ40" s="63"/>
      <c r="IWA40" s="63"/>
      <c r="IWB40" s="63"/>
      <c r="IWC40" s="63"/>
      <c r="IWD40" s="63"/>
      <c r="IWE40" s="63"/>
      <c r="IWF40" s="63"/>
      <c r="IWH40" s="59"/>
      <c r="IWI40" s="63"/>
      <c r="IWJ40" s="63"/>
      <c r="IWK40" s="63"/>
      <c r="IWL40" s="63"/>
      <c r="IWM40" s="63"/>
      <c r="IWN40" s="63"/>
      <c r="IWO40" s="63"/>
      <c r="IWP40" s="63"/>
      <c r="IWQ40" s="63"/>
      <c r="IWR40" s="63"/>
      <c r="IWS40" s="63"/>
      <c r="IWT40" s="63"/>
      <c r="IWU40" s="63"/>
      <c r="IWV40" s="63"/>
      <c r="IWW40" s="63"/>
      <c r="IWX40" s="63"/>
      <c r="IWY40" s="63"/>
      <c r="IXA40" s="59"/>
      <c r="IXB40" s="63"/>
      <c r="IXC40" s="63"/>
      <c r="IXD40" s="63"/>
      <c r="IXE40" s="63"/>
      <c r="IXF40" s="63"/>
      <c r="IXG40" s="63"/>
      <c r="IXH40" s="63"/>
      <c r="IXI40" s="63"/>
      <c r="IXJ40" s="63"/>
      <c r="IXK40" s="63"/>
      <c r="IXL40" s="63"/>
      <c r="IXM40" s="63"/>
      <c r="IXN40" s="63"/>
      <c r="IXO40" s="63"/>
      <c r="IXP40" s="63"/>
      <c r="IXQ40" s="63"/>
      <c r="IXR40" s="63"/>
      <c r="IXT40" s="59"/>
      <c r="IXU40" s="63"/>
      <c r="IXV40" s="63"/>
      <c r="IXW40" s="63"/>
      <c r="IXX40" s="63"/>
      <c r="IXY40" s="63"/>
      <c r="IXZ40" s="63"/>
      <c r="IYA40" s="63"/>
      <c r="IYB40" s="63"/>
      <c r="IYC40" s="63"/>
      <c r="IYD40" s="63"/>
      <c r="IYE40" s="63"/>
      <c r="IYF40" s="63"/>
      <c r="IYG40" s="63"/>
      <c r="IYH40" s="63"/>
      <c r="IYI40" s="63"/>
      <c r="IYJ40" s="63"/>
      <c r="IYK40" s="63"/>
      <c r="IYM40" s="59"/>
      <c r="IYN40" s="63"/>
      <c r="IYO40" s="63"/>
      <c r="IYP40" s="63"/>
      <c r="IYQ40" s="63"/>
      <c r="IYR40" s="63"/>
      <c r="IYS40" s="63"/>
      <c r="IYT40" s="63"/>
      <c r="IYU40" s="63"/>
      <c r="IYV40" s="63"/>
      <c r="IYW40" s="63"/>
      <c r="IYX40" s="63"/>
      <c r="IYY40" s="63"/>
      <c r="IYZ40" s="63"/>
      <c r="IZA40" s="63"/>
      <c r="IZB40" s="63"/>
      <c r="IZC40" s="63"/>
      <c r="IZD40" s="63"/>
      <c r="IZF40" s="59"/>
      <c r="IZG40" s="63"/>
      <c r="IZH40" s="63"/>
      <c r="IZI40" s="63"/>
      <c r="IZJ40" s="63"/>
      <c r="IZK40" s="63"/>
      <c r="IZL40" s="63"/>
      <c r="IZM40" s="63"/>
      <c r="IZN40" s="63"/>
      <c r="IZO40" s="63"/>
      <c r="IZP40" s="63"/>
      <c r="IZQ40" s="63"/>
      <c r="IZR40" s="63"/>
      <c r="IZS40" s="63"/>
      <c r="IZT40" s="63"/>
      <c r="IZU40" s="63"/>
      <c r="IZV40" s="63"/>
      <c r="IZW40" s="63"/>
      <c r="IZY40" s="59"/>
      <c r="IZZ40" s="63"/>
      <c r="JAA40" s="63"/>
      <c r="JAB40" s="63"/>
      <c r="JAC40" s="63"/>
      <c r="JAD40" s="63"/>
      <c r="JAE40" s="63"/>
      <c r="JAF40" s="63"/>
      <c r="JAG40" s="63"/>
      <c r="JAH40" s="63"/>
      <c r="JAI40" s="63"/>
      <c r="JAJ40" s="63"/>
      <c r="JAK40" s="63"/>
      <c r="JAL40" s="63"/>
      <c r="JAM40" s="63"/>
      <c r="JAN40" s="63"/>
      <c r="JAO40" s="63"/>
      <c r="JAP40" s="63"/>
      <c r="JAR40" s="59"/>
      <c r="JAS40" s="63"/>
      <c r="JAT40" s="63"/>
      <c r="JAU40" s="63"/>
      <c r="JAV40" s="63"/>
      <c r="JAW40" s="63"/>
      <c r="JAX40" s="63"/>
      <c r="JAY40" s="63"/>
      <c r="JAZ40" s="63"/>
      <c r="JBA40" s="63"/>
      <c r="JBB40" s="63"/>
      <c r="JBC40" s="63"/>
      <c r="JBD40" s="63"/>
      <c r="JBE40" s="63"/>
      <c r="JBF40" s="63"/>
      <c r="JBG40" s="63"/>
      <c r="JBH40" s="63"/>
      <c r="JBI40" s="63"/>
      <c r="JBK40" s="59"/>
      <c r="JBL40" s="63"/>
      <c r="JBM40" s="63"/>
      <c r="JBN40" s="63"/>
      <c r="JBO40" s="63"/>
      <c r="JBP40" s="63"/>
      <c r="JBQ40" s="63"/>
      <c r="JBR40" s="63"/>
      <c r="JBS40" s="63"/>
      <c r="JBT40" s="63"/>
      <c r="JBU40" s="63"/>
      <c r="JBV40" s="63"/>
      <c r="JBW40" s="63"/>
      <c r="JBX40" s="63"/>
      <c r="JBY40" s="63"/>
      <c r="JBZ40" s="63"/>
      <c r="JCA40" s="63"/>
      <c r="JCB40" s="63"/>
      <c r="JCD40" s="59"/>
      <c r="JCE40" s="63"/>
      <c r="JCF40" s="63"/>
      <c r="JCG40" s="63"/>
      <c r="JCH40" s="63"/>
      <c r="JCI40" s="63"/>
      <c r="JCJ40" s="63"/>
      <c r="JCK40" s="63"/>
      <c r="JCL40" s="63"/>
      <c r="JCM40" s="63"/>
      <c r="JCN40" s="63"/>
      <c r="JCO40" s="63"/>
      <c r="JCP40" s="63"/>
      <c r="JCQ40" s="63"/>
      <c r="JCR40" s="63"/>
      <c r="JCS40" s="63"/>
      <c r="JCT40" s="63"/>
      <c r="JCU40" s="63"/>
      <c r="JCW40" s="59"/>
      <c r="JCX40" s="63"/>
      <c r="JCY40" s="63"/>
      <c r="JCZ40" s="63"/>
      <c r="JDA40" s="63"/>
      <c r="JDB40" s="63"/>
      <c r="JDC40" s="63"/>
      <c r="JDD40" s="63"/>
      <c r="JDE40" s="63"/>
      <c r="JDF40" s="63"/>
      <c r="JDG40" s="63"/>
      <c r="JDH40" s="63"/>
      <c r="JDI40" s="63"/>
      <c r="JDJ40" s="63"/>
      <c r="JDK40" s="63"/>
      <c r="JDL40" s="63"/>
      <c r="JDM40" s="63"/>
      <c r="JDN40" s="63"/>
      <c r="JDP40" s="59"/>
      <c r="JDQ40" s="63"/>
      <c r="JDR40" s="63"/>
      <c r="JDS40" s="63"/>
      <c r="JDT40" s="63"/>
      <c r="JDU40" s="63"/>
      <c r="JDV40" s="63"/>
      <c r="JDW40" s="63"/>
      <c r="JDX40" s="63"/>
      <c r="JDY40" s="63"/>
      <c r="JDZ40" s="63"/>
      <c r="JEA40" s="63"/>
      <c r="JEB40" s="63"/>
      <c r="JEC40" s="63"/>
      <c r="JED40" s="63"/>
      <c r="JEE40" s="63"/>
      <c r="JEF40" s="63"/>
      <c r="JEG40" s="63"/>
      <c r="JEI40" s="59"/>
      <c r="JEJ40" s="63"/>
      <c r="JEK40" s="63"/>
      <c r="JEL40" s="63"/>
      <c r="JEM40" s="63"/>
      <c r="JEN40" s="63"/>
      <c r="JEO40" s="63"/>
      <c r="JEP40" s="63"/>
      <c r="JEQ40" s="63"/>
      <c r="JER40" s="63"/>
      <c r="JES40" s="63"/>
      <c r="JET40" s="63"/>
      <c r="JEU40" s="63"/>
      <c r="JEV40" s="63"/>
      <c r="JEW40" s="63"/>
      <c r="JEX40" s="63"/>
      <c r="JEY40" s="63"/>
      <c r="JEZ40" s="63"/>
      <c r="JFB40" s="59"/>
      <c r="JFC40" s="63"/>
      <c r="JFD40" s="63"/>
      <c r="JFE40" s="63"/>
      <c r="JFF40" s="63"/>
      <c r="JFG40" s="63"/>
      <c r="JFH40" s="63"/>
      <c r="JFI40" s="63"/>
      <c r="JFJ40" s="63"/>
      <c r="JFK40" s="63"/>
      <c r="JFL40" s="63"/>
      <c r="JFM40" s="63"/>
      <c r="JFN40" s="63"/>
      <c r="JFO40" s="63"/>
      <c r="JFP40" s="63"/>
      <c r="JFQ40" s="63"/>
      <c r="JFR40" s="63"/>
      <c r="JFS40" s="63"/>
      <c r="JFU40" s="59"/>
      <c r="JFV40" s="63"/>
      <c r="JFW40" s="63"/>
      <c r="JFX40" s="63"/>
      <c r="JFY40" s="63"/>
      <c r="JFZ40" s="63"/>
      <c r="JGA40" s="63"/>
      <c r="JGB40" s="63"/>
      <c r="JGC40" s="63"/>
      <c r="JGD40" s="63"/>
      <c r="JGE40" s="63"/>
      <c r="JGF40" s="63"/>
      <c r="JGG40" s="63"/>
      <c r="JGH40" s="63"/>
      <c r="JGI40" s="63"/>
      <c r="JGJ40" s="63"/>
      <c r="JGK40" s="63"/>
      <c r="JGL40" s="63"/>
      <c r="JGN40" s="59"/>
      <c r="JGO40" s="63"/>
      <c r="JGP40" s="63"/>
      <c r="JGQ40" s="63"/>
      <c r="JGR40" s="63"/>
      <c r="JGS40" s="63"/>
      <c r="JGT40" s="63"/>
      <c r="JGU40" s="63"/>
      <c r="JGV40" s="63"/>
      <c r="JGW40" s="63"/>
      <c r="JGX40" s="63"/>
      <c r="JGY40" s="63"/>
      <c r="JGZ40" s="63"/>
      <c r="JHA40" s="63"/>
      <c r="JHB40" s="63"/>
      <c r="JHC40" s="63"/>
      <c r="JHD40" s="63"/>
      <c r="JHE40" s="63"/>
      <c r="JHG40" s="59"/>
      <c r="JHH40" s="63"/>
      <c r="JHI40" s="63"/>
      <c r="JHJ40" s="63"/>
      <c r="JHK40" s="63"/>
      <c r="JHL40" s="63"/>
      <c r="JHM40" s="63"/>
      <c r="JHN40" s="63"/>
      <c r="JHO40" s="63"/>
      <c r="JHP40" s="63"/>
      <c r="JHQ40" s="63"/>
      <c r="JHR40" s="63"/>
      <c r="JHS40" s="63"/>
      <c r="JHT40" s="63"/>
      <c r="JHU40" s="63"/>
      <c r="JHV40" s="63"/>
      <c r="JHW40" s="63"/>
      <c r="JHX40" s="63"/>
      <c r="JHZ40" s="59"/>
      <c r="JIA40" s="63"/>
      <c r="JIB40" s="63"/>
      <c r="JIC40" s="63"/>
      <c r="JID40" s="63"/>
      <c r="JIE40" s="63"/>
      <c r="JIF40" s="63"/>
      <c r="JIG40" s="63"/>
      <c r="JIH40" s="63"/>
      <c r="JII40" s="63"/>
      <c r="JIJ40" s="63"/>
      <c r="JIK40" s="63"/>
      <c r="JIL40" s="63"/>
      <c r="JIM40" s="63"/>
      <c r="JIN40" s="63"/>
      <c r="JIO40" s="63"/>
      <c r="JIP40" s="63"/>
      <c r="JIQ40" s="63"/>
      <c r="JIS40" s="59"/>
      <c r="JIT40" s="63"/>
      <c r="JIU40" s="63"/>
      <c r="JIV40" s="63"/>
      <c r="JIW40" s="63"/>
      <c r="JIX40" s="63"/>
      <c r="JIY40" s="63"/>
      <c r="JIZ40" s="63"/>
      <c r="JJA40" s="63"/>
      <c r="JJB40" s="63"/>
      <c r="JJC40" s="63"/>
      <c r="JJD40" s="63"/>
      <c r="JJE40" s="63"/>
      <c r="JJF40" s="63"/>
      <c r="JJG40" s="63"/>
      <c r="JJH40" s="63"/>
      <c r="JJI40" s="63"/>
      <c r="JJJ40" s="63"/>
      <c r="JJL40" s="59"/>
      <c r="JJM40" s="63"/>
      <c r="JJN40" s="63"/>
      <c r="JJO40" s="63"/>
      <c r="JJP40" s="63"/>
      <c r="JJQ40" s="63"/>
      <c r="JJR40" s="63"/>
      <c r="JJS40" s="63"/>
      <c r="JJT40" s="63"/>
      <c r="JJU40" s="63"/>
      <c r="JJV40" s="63"/>
      <c r="JJW40" s="63"/>
      <c r="JJX40" s="63"/>
      <c r="JJY40" s="63"/>
      <c r="JJZ40" s="63"/>
      <c r="JKA40" s="63"/>
      <c r="JKB40" s="63"/>
      <c r="JKC40" s="63"/>
      <c r="JKE40" s="59"/>
      <c r="JKF40" s="63"/>
      <c r="JKG40" s="63"/>
      <c r="JKH40" s="63"/>
      <c r="JKI40" s="63"/>
      <c r="JKJ40" s="63"/>
      <c r="JKK40" s="63"/>
      <c r="JKL40" s="63"/>
      <c r="JKM40" s="63"/>
      <c r="JKN40" s="63"/>
      <c r="JKO40" s="63"/>
      <c r="JKP40" s="63"/>
      <c r="JKQ40" s="63"/>
      <c r="JKR40" s="63"/>
      <c r="JKS40" s="63"/>
      <c r="JKT40" s="63"/>
      <c r="JKU40" s="63"/>
      <c r="JKV40" s="63"/>
      <c r="JKX40" s="59"/>
      <c r="JKY40" s="63"/>
      <c r="JKZ40" s="63"/>
      <c r="JLA40" s="63"/>
      <c r="JLB40" s="63"/>
      <c r="JLC40" s="63"/>
      <c r="JLD40" s="63"/>
      <c r="JLE40" s="63"/>
      <c r="JLF40" s="63"/>
      <c r="JLG40" s="63"/>
      <c r="JLH40" s="63"/>
      <c r="JLI40" s="63"/>
      <c r="JLJ40" s="63"/>
      <c r="JLK40" s="63"/>
      <c r="JLL40" s="63"/>
      <c r="JLM40" s="63"/>
      <c r="JLN40" s="63"/>
      <c r="JLO40" s="63"/>
      <c r="JLQ40" s="59"/>
      <c r="JLR40" s="63"/>
      <c r="JLS40" s="63"/>
      <c r="JLT40" s="63"/>
      <c r="JLU40" s="63"/>
      <c r="JLV40" s="63"/>
      <c r="JLW40" s="63"/>
      <c r="JLX40" s="63"/>
      <c r="JLY40" s="63"/>
      <c r="JLZ40" s="63"/>
      <c r="JMA40" s="63"/>
      <c r="JMB40" s="63"/>
      <c r="JMC40" s="63"/>
      <c r="JMD40" s="63"/>
      <c r="JME40" s="63"/>
      <c r="JMF40" s="63"/>
      <c r="JMG40" s="63"/>
      <c r="JMH40" s="63"/>
      <c r="JMJ40" s="59"/>
      <c r="JMK40" s="63"/>
      <c r="JML40" s="63"/>
      <c r="JMM40" s="63"/>
      <c r="JMN40" s="63"/>
      <c r="JMO40" s="63"/>
      <c r="JMP40" s="63"/>
      <c r="JMQ40" s="63"/>
      <c r="JMR40" s="63"/>
      <c r="JMS40" s="63"/>
      <c r="JMT40" s="63"/>
      <c r="JMU40" s="63"/>
      <c r="JMV40" s="63"/>
      <c r="JMW40" s="63"/>
      <c r="JMX40" s="63"/>
      <c r="JMY40" s="63"/>
      <c r="JMZ40" s="63"/>
      <c r="JNA40" s="63"/>
      <c r="JNC40" s="59"/>
      <c r="JND40" s="63"/>
      <c r="JNE40" s="63"/>
      <c r="JNF40" s="63"/>
      <c r="JNG40" s="63"/>
      <c r="JNH40" s="63"/>
      <c r="JNI40" s="63"/>
      <c r="JNJ40" s="63"/>
      <c r="JNK40" s="63"/>
      <c r="JNL40" s="63"/>
      <c r="JNM40" s="63"/>
      <c r="JNN40" s="63"/>
      <c r="JNO40" s="63"/>
      <c r="JNP40" s="63"/>
      <c r="JNQ40" s="63"/>
      <c r="JNR40" s="63"/>
      <c r="JNS40" s="63"/>
      <c r="JNT40" s="63"/>
      <c r="JNV40" s="59"/>
      <c r="JNW40" s="63"/>
      <c r="JNX40" s="63"/>
      <c r="JNY40" s="63"/>
      <c r="JNZ40" s="63"/>
      <c r="JOA40" s="63"/>
      <c r="JOB40" s="63"/>
      <c r="JOC40" s="63"/>
      <c r="JOD40" s="63"/>
      <c r="JOE40" s="63"/>
      <c r="JOF40" s="63"/>
      <c r="JOG40" s="63"/>
      <c r="JOH40" s="63"/>
      <c r="JOI40" s="63"/>
      <c r="JOJ40" s="63"/>
      <c r="JOK40" s="63"/>
      <c r="JOL40" s="63"/>
      <c r="JOM40" s="63"/>
      <c r="JOO40" s="59"/>
      <c r="JPH40" s="59"/>
      <c r="JPI40" s="63"/>
      <c r="JPJ40" s="63"/>
      <c r="JPK40" s="63"/>
      <c r="JPL40" s="63"/>
      <c r="JPM40" s="63"/>
      <c r="JPN40" s="63"/>
      <c r="JPO40" s="63"/>
      <c r="JPP40" s="63"/>
      <c r="JPQ40" s="63"/>
      <c r="JPR40" s="63"/>
      <c r="JPS40" s="63"/>
      <c r="JPT40" s="63"/>
      <c r="JPU40" s="63"/>
      <c r="JPV40" s="63"/>
      <c r="JPW40" s="63"/>
      <c r="JPX40" s="63"/>
      <c r="JPY40" s="63"/>
      <c r="JQA40" s="59"/>
      <c r="JQB40" s="63"/>
      <c r="JQC40" s="63"/>
      <c r="JQD40" s="63"/>
      <c r="JQE40" s="63"/>
      <c r="JQF40" s="63"/>
      <c r="JQG40" s="63"/>
      <c r="JQH40" s="63"/>
      <c r="JQI40" s="63"/>
      <c r="JQJ40" s="63"/>
      <c r="JQK40" s="63"/>
      <c r="JQL40" s="63"/>
      <c r="JQM40" s="63"/>
      <c r="JQN40" s="63"/>
      <c r="JQO40" s="63"/>
      <c r="JQP40" s="63"/>
      <c r="JQQ40" s="63"/>
      <c r="JQR40" s="63"/>
      <c r="JQT40" s="59"/>
      <c r="JQU40" s="63"/>
      <c r="JQV40" s="63"/>
      <c r="JQW40" s="63"/>
      <c r="JQX40" s="63"/>
      <c r="JQY40" s="63"/>
      <c r="JQZ40" s="63"/>
      <c r="JRA40" s="63"/>
      <c r="JRB40" s="63"/>
      <c r="JRC40" s="63"/>
      <c r="JRD40" s="63"/>
      <c r="JRE40" s="63"/>
      <c r="JRF40" s="63"/>
      <c r="JRG40" s="63"/>
      <c r="JRH40" s="63"/>
      <c r="JRI40" s="63"/>
      <c r="JRJ40" s="63"/>
      <c r="JRK40" s="63"/>
      <c r="JRM40" s="59"/>
      <c r="JRN40" s="63"/>
      <c r="JRO40" s="63"/>
      <c r="JRP40" s="63"/>
      <c r="JRQ40" s="63"/>
      <c r="JRR40" s="63"/>
      <c r="JRS40" s="63"/>
      <c r="JRT40" s="63"/>
      <c r="JRU40" s="63"/>
      <c r="JRV40" s="63"/>
      <c r="JRW40" s="63"/>
      <c r="JRX40" s="63"/>
      <c r="JRY40" s="63"/>
      <c r="JRZ40" s="63"/>
      <c r="JSA40" s="63"/>
      <c r="JSB40" s="63"/>
      <c r="JSC40" s="63"/>
      <c r="JSD40" s="63"/>
      <c r="JSF40" s="59"/>
      <c r="JSG40" s="63"/>
      <c r="JSH40" s="63"/>
      <c r="JSI40" s="63"/>
      <c r="JSJ40" s="63"/>
      <c r="JSK40" s="63"/>
      <c r="JSL40" s="63"/>
      <c r="JSM40" s="63"/>
      <c r="JSN40" s="63"/>
      <c r="JSO40" s="63"/>
      <c r="JSP40" s="63"/>
      <c r="JSQ40" s="63"/>
      <c r="JSR40" s="63"/>
      <c r="JSS40" s="63"/>
      <c r="JST40" s="63"/>
      <c r="JSU40" s="63"/>
      <c r="JSV40" s="63"/>
      <c r="JSW40" s="63"/>
      <c r="JSY40" s="59"/>
      <c r="JSZ40" s="63"/>
      <c r="JTA40" s="63"/>
      <c r="JTB40" s="63"/>
      <c r="JTC40" s="63"/>
      <c r="JTD40" s="63"/>
      <c r="JTE40" s="63"/>
      <c r="JTF40" s="63"/>
      <c r="JTG40" s="63"/>
      <c r="JTH40" s="63"/>
      <c r="JTI40" s="63"/>
      <c r="JTJ40" s="63"/>
      <c r="JTK40" s="63"/>
      <c r="JTL40" s="63"/>
      <c r="JTM40" s="63"/>
      <c r="JTN40" s="63"/>
      <c r="JTO40" s="63"/>
      <c r="JTP40" s="63"/>
      <c r="JTR40" s="59"/>
      <c r="JTS40" s="63"/>
      <c r="JTT40" s="63"/>
      <c r="JTU40" s="63"/>
      <c r="JTV40" s="63"/>
      <c r="JTW40" s="63"/>
      <c r="JTX40" s="63"/>
      <c r="JTY40" s="63"/>
      <c r="JTZ40" s="63"/>
      <c r="JUA40" s="63"/>
      <c r="JUB40" s="63"/>
      <c r="JUC40" s="63"/>
      <c r="JUD40" s="63"/>
      <c r="JUE40" s="63"/>
      <c r="JUF40" s="63"/>
      <c r="JUG40" s="63"/>
      <c r="JUH40" s="63"/>
      <c r="JUI40" s="63"/>
      <c r="JUK40" s="59"/>
      <c r="JUL40" s="63"/>
      <c r="JUM40" s="63"/>
      <c r="JUN40" s="63"/>
      <c r="JUO40" s="63"/>
      <c r="JUP40" s="63"/>
      <c r="JUQ40" s="63"/>
      <c r="JUR40" s="63"/>
      <c r="JUS40" s="63"/>
      <c r="JUT40" s="63"/>
      <c r="JUU40" s="63"/>
      <c r="JUV40" s="63"/>
      <c r="JUW40" s="63"/>
      <c r="JUX40" s="63"/>
      <c r="JUY40" s="63"/>
      <c r="JUZ40" s="63"/>
      <c r="JVA40" s="63"/>
      <c r="JVB40" s="63"/>
      <c r="JVD40" s="59"/>
      <c r="JVE40" s="63"/>
      <c r="JVF40" s="63"/>
      <c r="JVG40" s="63"/>
      <c r="JVH40" s="63"/>
      <c r="JVI40" s="63"/>
      <c r="JVJ40" s="63"/>
      <c r="JVK40" s="63"/>
      <c r="JVL40" s="63"/>
      <c r="JVM40" s="63"/>
      <c r="JVN40" s="63"/>
      <c r="JVO40" s="63"/>
      <c r="JVP40" s="63"/>
      <c r="JVQ40" s="63"/>
      <c r="JVR40" s="63"/>
      <c r="JVS40" s="63"/>
      <c r="JVT40" s="63"/>
      <c r="JVU40" s="63"/>
      <c r="JVW40" s="59"/>
      <c r="JVX40" s="63"/>
      <c r="JVY40" s="63"/>
      <c r="JVZ40" s="63"/>
      <c r="JWA40" s="63"/>
      <c r="JWB40" s="63"/>
      <c r="JWC40" s="63"/>
      <c r="JWD40" s="63"/>
      <c r="JWE40" s="63"/>
      <c r="JWF40" s="63"/>
      <c r="JWG40" s="63"/>
      <c r="JWH40" s="63"/>
      <c r="JWI40" s="63"/>
      <c r="JWJ40" s="63"/>
      <c r="JWK40" s="63"/>
      <c r="JWL40" s="63"/>
      <c r="JWM40" s="63"/>
      <c r="JWN40" s="63"/>
      <c r="JWP40" s="59"/>
      <c r="JWQ40" s="63"/>
      <c r="JWR40" s="63"/>
      <c r="JWS40" s="63"/>
      <c r="JWT40" s="63"/>
      <c r="JWU40" s="63"/>
      <c r="JWV40" s="63"/>
      <c r="JWW40" s="63"/>
      <c r="JWX40" s="63"/>
      <c r="JWY40" s="63"/>
      <c r="JWZ40" s="63"/>
      <c r="JXA40" s="63"/>
      <c r="JXB40" s="63"/>
      <c r="JXC40" s="63"/>
      <c r="JXD40" s="63"/>
      <c r="JXE40" s="63"/>
      <c r="JXF40" s="63"/>
      <c r="JXG40" s="63"/>
      <c r="JXI40" s="59"/>
      <c r="JXJ40" s="63"/>
      <c r="JXK40" s="63"/>
      <c r="JXL40" s="63"/>
      <c r="JXM40" s="63"/>
      <c r="JXN40" s="63"/>
      <c r="JXO40" s="63"/>
      <c r="JXP40" s="63"/>
      <c r="JXQ40" s="63"/>
      <c r="JXR40" s="63"/>
      <c r="JXS40" s="63"/>
      <c r="JXT40" s="63"/>
      <c r="JXU40" s="63"/>
      <c r="JXV40" s="63"/>
      <c r="JXW40" s="63"/>
      <c r="JXX40" s="63"/>
      <c r="JXY40" s="63"/>
      <c r="JXZ40" s="63"/>
      <c r="JYB40" s="59"/>
      <c r="JYC40" s="63"/>
      <c r="JYD40" s="63"/>
      <c r="JYE40" s="63"/>
      <c r="JYF40" s="63"/>
      <c r="JYG40" s="63"/>
      <c r="JYH40" s="63"/>
      <c r="JYI40" s="63"/>
      <c r="JYJ40" s="63"/>
      <c r="JYK40" s="63"/>
      <c r="JYL40" s="63"/>
      <c r="JYM40" s="63"/>
      <c r="JYN40" s="63"/>
      <c r="JYO40" s="63"/>
      <c r="JYP40" s="63"/>
      <c r="JYQ40" s="63"/>
      <c r="JYR40" s="63"/>
      <c r="JYS40" s="63"/>
      <c r="JYU40" s="59"/>
      <c r="JYV40" s="63"/>
      <c r="JYW40" s="63"/>
      <c r="JYX40" s="63"/>
      <c r="JYY40" s="63"/>
      <c r="JYZ40" s="63"/>
      <c r="JZA40" s="63"/>
      <c r="JZB40" s="63"/>
      <c r="JZC40" s="63"/>
      <c r="JZD40" s="63"/>
      <c r="JZE40" s="63"/>
      <c r="JZF40" s="63"/>
      <c r="JZG40" s="63"/>
      <c r="JZH40" s="63"/>
      <c r="JZI40" s="63"/>
      <c r="JZJ40" s="63"/>
      <c r="JZK40" s="63"/>
      <c r="JZL40" s="63"/>
      <c r="JZN40" s="59"/>
      <c r="JZO40" s="63"/>
      <c r="JZP40" s="63"/>
      <c r="JZQ40" s="63"/>
      <c r="JZR40" s="63"/>
      <c r="JZS40" s="63"/>
      <c r="JZT40" s="63"/>
      <c r="JZU40" s="63"/>
      <c r="JZV40" s="63"/>
      <c r="JZW40" s="63"/>
      <c r="JZX40" s="63"/>
      <c r="JZY40" s="63"/>
      <c r="JZZ40" s="63"/>
      <c r="KAA40" s="63"/>
      <c r="KAB40" s="63"/>
      <c r="KAC40" s="63"/>
      <c r="KAD40" s="63"/>
      <c r="KAE40" s="63"/>
      <c r="KAG40" s="59"/>
      <c r="KAH40" s="63"/>
      <c r="KAI40" s="63"/>
      <c r="KAJ40" s="63"/>
      <c r="KAK40" s="63"/>
      <c r="KAL40" s="63"/>
      <c r="KAM40" s="63"/>
      <c r="KAN40" s="63"/>
      <c r="KAO40" s="63"/>
      <c r="KAP40" s="63"/>
      <c r="KAQ40" s="63"/>
      <c r="KAR40" s="63"/>
      <c r="KAS40" s="63"/>
      <c r="KAT40" s="63"/>
      <c r="KAU40" s="63"/>
      <c r="KAV40" s="63"/>
      <c r="KAW40" s="63"/>
      <c r="KAX40" s="63"/>
      <c r="KAZ40" s="59"/>
      <c r="KBA40" s="63"/>
      <c r="KBB40" s="63"/>
      <c r="KBC40" s="63"/>
      <c r="KBD40" s="63"/>
      <c r="KBE40" s="63"/>
      <c r="KBF40" s="63"/>
      <c r="KBG40" s="63"/>
      <c r="KBH40" s="63"/>
      <c r="KBI40" s="63"/>
      <c r="KBJ40" s="63"/>
      <c r="KBK40" s="63"/>
      <c r="KBL40" s="63"/>
      <c r="KBM40" s="63"/>
      <c r="KBN40" s="63"/>
      <c r="KBO40" s="63"/>
      <c r="KBP40" s="63"/>
      <c r="KBQ40" s="63"/>
      <c r="KBS40" s="59"/>
      <c r="KBT40" s="63"/>
      <c r="KBU40" s="63"/>
      <c r="KBV40" s="63"/>
      <c r="KBW40" s="63"/>
      <c r="KBX40" s="63"/>
      <c r="KBY40" s="63"/>
      <c r="KBZ40" s="63"/>
      <c r="KCA40" s="63"/>
      <c r="KCB40" s="63"/>
      <c r="KCC40" s="63"/>
      <c r="KCD40" s="63"/>
      <c r="KCE40" s="63"/>
      <c r="KCF40" s="63"/>
      <c r="KCG40" s="63"/>
      <c r="KCH40" s="63"/>
      <c r="KCI40" s="63"/>
      <c r="KCJ40" s="63"/>
      <c r="KCL40" s="59"/>
      <c r="KCM40" s="63"/>
      <c r="KCN40" s="63"/>
      <c r="KCO40" s="63"/>
      <c r="KCP40" s="63"/>
      <c r="KCQ40" s="63"/>
      <c r="KCR40" s="63"/>
      <c r="KCS40" s="63"/>
      <c r="KCT40" s="63"/>
      <c r="KCU40" s="63"/>
      <c r="KCV40" s="63"/>
      <c r="KCW40" s="63"/>
      <c r="KCX40" s="63"/>
      <c r="KCY40" s="63"/>
      <c r="KCZ40" s="63"/>
      <c r="KDA40" s="63"/>
      <c r="KDB40" s="63"/>
      <c r="KDC40" s="63"/>
      <c r="KDE40" s="59"/>
      <c r="KDF40" s="63"/>
      <c r="KDG40" s="63"/>
      <c r="KDH40" s="63"/>
      <c r="KDI40" s="63"/>
      <c r="KDJ40" s="63"/>
      <c r="KDK40" s="63"/>
      <c r="KDL40" s="63"/>
      <c r="KDM40" s="63"/>
      <c r="KDN40" s="63"/>
      <c r="KDO40" s="63"/>
      <c r="KDP40" s="63"/>
      <c r="KDQ40" s="63"/>
      <c r="KDR40" s="63"/>
      <c r="KDS40" s="63"/>
      <c r="KDT40" s="63"/>
      <c r="KDU40" s="63"/>
      <c r="KDV40" s="63"/>
      <c r="KDX40" s="59"/>
      <c r="KDY40" s="63"/>
      <c r="KDZ40" s="63"/>
      <c r="KEA40" s="63"/>
      <c r="KEB40" s="63"/>
      <c r="KEC40" s="63"/>
      <c r="KED40" s="63"/>
      <c r="KEE40" s="63"/>
      <c r="KEF40" s="63"/>
      <c r="KEG40" s="63"/>
      <c r="KEH40" s="63"/>
      <c r="KEI40" s="63"/>
      <c r="KEJ40" s="63"/>
      <c r="KEK40" s="63"/>
      <c r="KEL40" s="63"/>
      <c r="KEM40" s="63"/>
      <c r="KEN40" s="63"/>
      <c r="KEO40" s="63"/>
      <c r="KEQ40" s="59"/>
      <c r="KER40" s="63"/>
      <c r="KES40" s="63"/>
      <c r="KET40" s="63"/>
      <c r="KEU40" s="63"/>
      <c r="KEV40" s="63"/>
      <c r="KEW40" s="63"/>
      <c r="KEX40" s="63"/>
      <c r="KEY40" s="63"/>
      <c r="KEZ40" s="63"/>
      <c r="KFA40" s="63"/>
      <c r="KFB40" s="63"/>
      <c r="KFC40" s="63"/>
      <c r="KFD40" s="63"/>
      <c r="KFE40" s="63"/>
      <c r="KFF40" s="63"/>
      <c r="KFG40" s="63"/>
      <c r="KFH40" s="63"/>
      <c r="KFJ40" s="59"/>
      <c r="KFK40" s="63"/>
      <c r="KFL40" s="63"/>
      <c r="KFM40" s="63"/>
      <c r="KFN40" s="63"/>
      <c r="KFO40" s="63"/>
      <c r="KFP40" s="63"/>
      <c r="KFQ40" s="63"/>
      <c r="KFR40" s="63"/>
      <c r="KFS40" s="63"/>
      <c r="KFT40" s="63"/>
      <c r="KFU40" s="63"/>
      <c r="KFV40" s="63"/>
      <c r="KFW40" s="63"/>
      <c r="KFX40" s="63"/>
      <c r="KFY40" s="63"/>
      <c r="KFZ40" s="63"/>
      <c r="KGA40" s="63"/>
      <c r="KGC40" s="59"/>
      <c r="KGD40" s="63"/>
      <c r="KGE40" s="63"/>
      <c r="KGF40" s="63"/>
      <c r="KGG40" s="63"/>
      <c r="KGH40" s="63"/>
      <c r="KGI40" s="63"/>
      <c r="KGJ40" s="63"/>
      <c r="KGK40" s="63"/>
      <c r="KGL40" s="63"/>
      <c r="KGM40" s="63"/>
      <c r="KGN40" s="63"/>
      <c r="KGO40" s="63"/>
      <c r="KGP40" s="63"/>
      <c r="KGQ40" s="63"/>
      <c r="KGR40" s="63"/>
      <c r="KGS40" s="63"/>
      <c r="KGT40" s="63"/>
      <c r="KGV40" s="59"/>
      <c r="KGW40" s="63"/>
      <c r="KGX40" s="63"/>
      <c r="KGY40" s="63"/>
      <c r="KGZ40" s="63"/>
      <c r="KHA40" s="63"/>
      <c r="KHB40" s="63"/>
      <c r="KHC40" s="63"/>
      <c r="KHD40" s="63"/>
      <c r="KHE40" s="63"/>
      <c r="KHF40" s="63"/>
      <c r="KHG40" s="63"/>
      <c r="KHH40" s="63"/>
      <c r="KHI40" s="63"/>
      <c r="KHJ40" s="63"/>
      <c r="KHK40" s="63"/>
      <c r="KHL40" s="63"/>
      <c r="KHM40" s="63"/>
      <c r="KHO40" s="59"/>
      <c r="KHP40" s="63"/>
      <c r="KHQ40" s="63"/>
      <c r="KHR40" s="63"/>
      <c r="KHS40" s="63"/>
      <c r="KHT40" s="63"/>
      <c r="KHU40" s="63"/>
      <c r="KHV40" s="63"/>
      <c r="KHW40" s="63"/>
      <c r="KHX40" s="63"/>
      <c r="KHY40" s="63"/>
      <c r="KHZ40" s="63"/>
      <c r="KIA40" s="63"/>
      <c r="KIB40" s="63"/>
      <c r="KIC40" s="63"/>
      <c r="KID40" s="63"/>
      <c r="KIE40" s="63"/>
      <c r="KIF40" s="63"/>
      <c r="KIH40" s="59"/>
      <c r="KII40" s="63"/>
      <c r="KIJ40" s="63"/>
      <c r="KIK40" s="63"/>
      <c r="KIL40" s="63"/>
      <c r="KIM40" s="63"/>
      <c r="KIN40" s="63"/>
      <c r="KIO40" s="63"/>
      <c r="KIP40" s="63"/>
      <c r="KIQ40" s="63"/>
      <c r="KIR40" s="63"/>
      <c r="KIS40" s="63"/>
      <c r="KIT40" s="63"/>
      <c r="KIU40" s="63"/>
      <c r="KIV40" s="63"/>
      <c r="KIW40" s="63"/>
      <c r="KIX40" s="63"/>
      <c r="KIY40" s="63"/>
      <c r="KJA40" s="59"/>
      <c r="KJB40" s="63"/>
      <c r="KJC40" s="63"/>
      <c r="KJD40" s="63"/>
      <c r="KJE40" s="63"/>
      <c r="KJF40" s="63"/>
      <c r="KJG40" s="63"/>
      <c r="KJH40" s="63"/>
      <c r="KJI40" s="63"/>
      <c r="KJJ40" s="63"/>
      <c r="KJK40" s="63"/>
      <c r="KJL40" s="63"/>
      <c r="KJM40" s="63"/>
      <c r="KJN40" s="63"/>
      <c r="KJO40" s="63"/>
      <c r="KJP40" s="63"/>
      <c r="KJQ40" s="63"/>
      <c r="KJR40" s="63"/>
      <c r="KJT40" s="59"/>
      <c r="KJU40" s="63"/>
      <c r="KJV40" s="63"/>
      <c r="KJW40" s="63"/>
      <c r="KJX40" s="63"/>
      <c r="KJY40" s="63"/>
      <c r="KJZ40" s="63"/>
      <c r="KKA40" s="63"/>
      <c r="KKB40" s="63"/>
      <c r="KKC40" s="63"/>
      <c r="KKD40" s="63"/>
      <c r="KKE40" s="63"/>
      <c r="KKF40" s="63"/>
      <c r="KKG40" s="63"/>
      <c r="KKH40" s="63"/>
      <c r="KKI40" s="63"/>
      <c r="KKJ40" s="63"/>
      <c r="KKK40" s="63"/>
      <c r="KKM40" s="59"/>
      <c r="KKN40" s="63"/>
      <c r="KKO40" s="63"/>
      <c r="KKP40" s="63"/>
      <c r="KKQ40" s="63"/>
      <c r="KKR40" s="63"/>
      <c r="KKS40" s="63"/>
      <c r="KKT40" s="63"/>
      <c r="KKU40" s="63"/>
      <c r="KKV40" s="63"/>
      <c r="KKW40" s="63"/>
      <c r="KKX40" s="63"/>
      <c r="KKY40" s="63"/>
      <c r="KKZ40" s="63"/>
      <c r="KLA40" s="63"/>
      <c r="KLB40" s="63"/>
      <c r="KLC40" s="63"/>
      <c r="KLD40" s="63"/>
      <c r="KLF40" s="59"/>
      <c r="KLG40" s="63"/>
      <c r="KLH40" s="63"/>
      <c r="KLI40" s="63"/>
      <c r="KLJ40" s="63"/>
      <c r="KLK40" s="63"/>
      <c r="KLL40" s="63"/>
      <c r="KLM40" s="63"/>
      <c r="KLN40" s="63"/>
      <c r="KLO40" s="63"/>
      <c r="KLP40" s="63"/>
      <c r="KLQ40" s="63"/>
      <c r="KLR40" s="63"/>
      <c r="KLS40" s="63"/>
      <c r="KLT40" s="63"/>
      <c r="KLU40" s="63"/>
      <c r="KLV40" s="63"/>
      <c r="KLW40" s="63"/>
      <c r="KLY40" s="59"/>
      <c r="KLZ40" s="63"/>
      <c r="KMA40" s="63"/>
      <c r="KMB40" s="63"/>
      <c r="KMC40" s="63"/>
      <c r="KMD40" s="63"/>
      <c r="KME40" s="63"/>
      <c r="KMF40" s="63"/>
      <c r="KMG40" s="63"/>
      <c r="KMH40" s="63"/>
      <c r="KMI40" s="63"/>
      <c r="KMJ40" s="63"/>
      <c r="KMK40" s="63"/>
      <c r="KML40" s="63"/>
      <c r="KMM40" s="63"/>
      <c r="KMN40" s="63"/>
      <c r="KMO40" s="63"/>
      <c r="KMP40" s="63"/>
      <c r="KMR40" s="59"/>
      <c r="KMS40" s="63"/>
      <c r="KMT40" s="63"/>
      <c r="KMU40" s="63"/>
      <c r="KMV40" s="63"/>
      <c r="KMW40" s="63"/>
      <c r="KMX40" s="63"/>
      <c r="KMY40" s="63"/>
      <c r="KMZ40" s="63"/>
      <c r="KNA40" s="63"/>
      <c r="KNB40" s="63"/>
      <c r="KNC40" s="63"/>
      <c r="KND40" s="63"/>
      <c r="KNE40" s="63"/>
      <c r="KNF40" s="63"/>
      <c r="KNG40" s="63"/>
      <c r="KNH40" s="63"/>
      <c r="KNI40" s="63"/>
      <c r="KNK40" s="59"/>
      <c r="KNL40" s="63"/>
      <c r="KNM40" s="63"/>
      <c r="KNN40" s="63"/>
      <c r="KNO40" s="63"/>
      <c r="KNP40" s="63"/>
      <c r="KNQ40" s="63"/>
      <c r="KNR40" s="63"/>
      <c r="KNS40" s="63"/>
      <c r="KNT40" s="63"/>
      <c r="KNU40" s="63"/>
      <c r="KNV40" s="63"/>
      <c r="KNW40" s="63"/>
      <c r="KNX40" s="63"/>
      <c r="KNY40" s="63"/>
      <c r="KNZ40" s="63"/>
      <c r="KOA40" s="63"/>
      <c r="KOB40" s="63"/>
      <c r="KOD40" s="59"/>
      <c r="KOE40" s="63"/>
      <c r="KOF40" s="63"/>
      <c r="KOG40" s="63"/>
      <c r="KOH40" s="63"/>
      <c r="KOI40" s="63"/>
      <c r="KOJ40" s="63"/>
      <c r="KOK40" s="63"/>
      <c r="KOL40" s="63"/>
      <c r="KOM40" s="63"/>
      <c r="KON40" s="63"/>
      <c r="KOO40" s="63"/>
      <c r="KOP40" s="63"/>
      <c r="KOQ40" s="63"/>
      <c r="KOR40" s="63"/>
      <c r="KOS40" s="63"/>
      <c r="KOT40" s="63"/>
      <c r="KOU40" s="63"/>
      <c r="KOW40" s="59"/>
      <c r="KOX40" s="63"/>
      <c r="KOY40" s="63"/>
      <c r="KOZ40" s="63"/>
      <c r="KPA40" s="63"/>
      <c r="KPB40" s="63"/>
      <c r="KPC40" s="63"/>
      <c r="KPD40" s="63"/>
      <c r="KPE40" s="63"/>
      <c r="KPF40" s="63"/>
      <c r="KPG40" s="63"/>
      <c r="KPH40" s="63"/>
      <c r="KPI40" s="63"/>
      <c r="KPJ40" s="63"/>
      <c r="KPK40" s="63"/>
      <c r="KPL40" s="63"/>
      <c r="KPM40" s="63"/>
      <c r="KPN40" s="63"/>
      <c r="KPP40" s="59"/>
      <c r="KPQ40" s="63"/>
      <c r="KPR40" s="63"/>
      <c r="KPS40" s="63"/>
      <c r="KPT40" s="63"/>
      <c r="KPU40" s="63"/>
      <c r="KPV40" s="63"/>
      <c r="KPW40" s="63"/>
      <c r="KPX40" s="63"/>
      <c r="KPY40" s="63"/>
      <c r="KPZ40" s="63"/>
      <c r="KQA40" s="63"/>
      <c r="KQB40" s="63"/>
      <c r="KQC40" s="63"/>
      <c r="KQD40" s="63"/>
      <c r="KQE40" s="63"/>
      <c r="KQF40" s="63"/>
      <c r="KQG40" s="63"/>
      <c r="KQI40" s="59"/>
      <c r="KQJ40" s="63"/>
      <c r="KQK40" s="63"/>
      <c r="KQL40" s="63"/>
      <c r="KQM40" s="63"/>
      <c r="KQN40" s="63"/>
      <c r="KQO40" s="63"/>
      <c r="KQP40" s="63"/>
      <c r="KQQ40" s="63"/>
      <c r="KQR40" s="63"/>
      <c r="KQS40" s="63"/>
      <c r="KQT40" s="63"/>
      <c r="KQU40" s="63"/>
      <c r="KQV40" s="63"/>
      <c r="KQW40" s="63"/>
      <c r="KQX40" s="63"/>
      <c r="KQY40" s="63"/>
      <c r="KQZ40" s="63"/>
      <c r="KRB40" s="59"/>
      <c r="KRC40" s="63"/>
      <c r="KRD40" s="63"/>
      <c r="KRE40" s="63"/>
      <c r="KRF40" s="63"/>
      <c r="KRG40" s="63"/>
      <c r="KRH40" s="63"/>
      <c r="KRI40" s="63"/>
      <c r="KRJ40" s="63"/>
      <c r="KRK40" s="63"/>
      <c r="KRL40" s="63"/>
      <c r="KRM40" s="63"/>
      <c r="KRN40" s="63"/>
      <c r="KRO40" s="63"/>
      <c r="KRP40" s="63"/>
      <c r="KRQ40" s="63"/>
      <c r="KRR40" s="63"/>
      <c r="KRS40" s="63"/>
      <c r="KRU40" s="59"/>
      <c r="KRV40" s="63"/>
      <c r="KRW40" s="63"/>
      <c r="KRX40" s="63"/>
      <c r="KRY40" s="63"/>
      <c r="KRZ40" s="63"/>
      <c r="KSA40" s="63"/>
      <c r="KSB40" s="63"/>
      <c r="KSC40" s="63"/>
      <c r="KSD40" s="63"/>
      <c r="KSE40" s="63"/>
      <c r="KSF40" s="63"/>
      <c r="KSG40" s="63"/>
      <c r="KSH40" s="63"/>
      <c r="KSI40" s="63"/>
      <c r="KSJ40" s="63"/>
      <c r="KSK40" s="63"/>
      <c r="KSL40" s="63"/>
      <c r="KSN40" s="59"/>
      <c r="KSO40" s="63"/>
      <c r="KSP40" s="63"/>
      <c r="KSQ40" s="63"/>
      <c r="KSR40" s="63"/>
      <c r="KSS40" s="63"/>
      <c r="KST40" s="63"/>
      <c r="KSU40" s="63"/>
      <c r="KSV40" s="63"/>
      <c r="KSW40" s="63"/>
      <c r="KSX40" s="63"/>
      <c r="KSY40" s="63"/>
      <c r="KSZ40" s="63"/>
      <c r="KTA40" s="63"/>
      <c r="KTB40" s="63"/>
      <c r="KTC40" s="63"/>
      <c r="KTD40" s="63"/>
      <c r="KTE40" s="63"/>
      <c r="KTG40" s="59"/>
      <c r="KTH40" s="63"/>
      <c r="KTI40" s="63"/>
      <c r="KTJ40" s="63"/>
      <c r="KTK40" s="63"/>
      <c r="KTL40" s="63"/>
      <c r="KTM40" s="63"/>
      <c r="KTN40" s="63"/>
      <c r="KTO40" s="63"/>
      <c r="KTP40" s="63"/>
      <c r="KTQ40" s="63"/>
      <c r="KTR40" s="63"/>
      <c r="KTS40" s="63"/>
      <c r="KTT40" s="63"/>
      <c r="KTU40" s="63"/>
      <c r="KTV40" s="63"/>
      <c r="KTW40" s="63"/>
      <c r="KTX40" s="63"/>
      <c r="KTZ40" s="59"/>
      <c r="KUA40" s="63"/>
      <c r="KUB40" s="63"/>
      <c r="KUC40" s="63"/>
      <c r="KUD40" s="63"/>
      <c r="KUE40" s="63"/>
      <c r="KUF40" s="63"/>
      <c r="KUG40" s="63"/>
      <c r="KUH40" s="63"/>
      <c r="KUI40" s="63"/>
      <c r="KUJ40" s="63"/>
      <c r="KUK40" s="63"/>
      <c r="KUL40" s="63"/>
      <c r="KUM40" s="63"/>
      <c r="KUN40" s="63"/>
      <c r="KUO40" s="63"/>
      <c r="KUP40" s="63"/>
      <c r="KUQ40" s="63"/>
      <c r="KUS40" s="59"/>
      <c r="KUT40" s="63"/>
      <c r="KUU40" s="63"/>
      <c r="KUV40" s="63"/>
      <c r="KUW40" s="63"/>
      <c r="KUX40" s="63"/>
      <c r="KUY40" s="63"/>
      <c r="KUZ40" s="63"/>
      <c r="KVA40" s="63"/>
      <c r="KVB40" s="63"/>
      <c r="KVC40" s="63"/>
      <c r="KVD40" s="63"/>
      <c r="KVE40" s="63"/>
      <c r="KVF40" s="63"/>
      <c r="KVG40" s="63"/>
      <c r="KVH40" s="63"/>
      <c r="KVI40" s="63"/>
      <c r="KVJ40" s="63"/>
      <c r="KVL40" s="59"/>
      <c r="KVM40" s="63"/>
      <c r="KVN40" s="63"/>
      <c r="KVO40" s="63"/>
      <c r="KVP40" s="63"/>
      <c r="KVQ40" s="63"/>
      <c r="KVR40" s="63"/>
      <c r="KVS40" s="63"/>
      <c r="KVT40" s="63"/>
      <c r="KVU40" s="63"/>
      <c r="KVV40" s="63"/>
      <c r="KVW40" s="63"/>
      <c r="KVX40" s="63"/>
      <c r="KVY40" s="63"/>
      <c r="KVZ40" s="63"/>
      <c r="KWA40" s="63"/>
      <c r="KWB40" s="63"/>
      <c r="KWC40" s="63"/>
      <c r="KWE40" s="59"/>
      <c r="KWF40" s="63"/>
      <c r="KWG40" s="63"/>
      <c r="KWH40" s="63"/>
      <c r="KWI40" s="63"/>
      <c r="KWJ40" s="63"/>
      <c r="KWK40" s="63"/>
      <c r="KWL40" s="63"/>
      <c r="KWM40" s="63"/>
      <c r="KWN40" s="63"/>
      <c r="KWO40" s="63"/>
      <c r="KWP40" s="63"/>
      <c r="KWQ40" s="63"/>
      <c r="KWR40" s="63"/>
      <c r="KWS40" s="63"/>
      <c r="KWT40" s="63"/>
      <c r="KWU40" s="63"/>
      <c r="KWV40" s="63"/>
      <c r="KWX40" s="59"/>
      <c r="KWY40" s="63"/>
      <c r="KWZ40" s="63"/>
      <c r="KXA40" s="63"/>
      <c r="KXB40" s="63"/>
      <c r="KXC40" s="63"/>
      <c r="KXD40" s="63"/>
      <c r="KXE40" s="63"/>
      <c r="KXF40" s="63"/>
      <c r="KXG40" s="63"/>
      <c r="KXH40" s="63"/>
      <c r="KXI40" s="63"/>
      <c r="KXJ40" s="63"/>
      <c r="KXK40" s="63"/>
      <c r="KXL40" s="63"/>
      <c r="KXM40" s="63"/>
      <c r="KXN40" s="63"/>
      <c r="KXO40" s="63"/>
      <c r="KXQ40" s="59"/>
      <c r="KXR40" s="63"/>
      <c r="KXS40" s="63"/>
      <c r="KXT40" s="63"/>
      <c r="KXU40" s="63"/>
      <c r="KXV40" s="63"/>
      <c r="KXW40" s="63"/>
      <c r="KXX40" s="63"/>
      <c r="KXY40" s="63"/>
      <c r="KXZ40" s="63"/>
      <c r="KYA40" s="63"/>
      <c r="KYB40" s="63"/>
      <c r="KYC40" s="63"/>
      <c r="KYD40" s="63"/>
      <c r="KYE40" s="63"/>
      <c r="KYF40" s="63"/>
      <c r="KYG40" s="63"/>
      <c r="KYH40" s="63"/>
      <c r="KYJ40" s="59"/>
      <c r="KYK40" s="63"/>
      <c r="KYL40" s="63"/>
      <c r="KYM40" s="63"/>
      <c r="KYN40" s="63"/>
      <c r="KYO40" s="63"/>
      <c r="KYP40" s="63"/>
      <c r="KYQ40" s="63"/>
      <c r="KYR40" s="63"/>
      <c r="KYS40" s="63"/>
      <c r="KYT40" s="63"/>
      <c r="KYU40" s="63"/>
      <c r="KYV40" s="63"/>
      <c r="KYW40" s="63"/>
      <c r="KYX40" s="63"/>
      <c r="KYY40" s="63"/>
      <c r="KYZ40" s="63"/>
      <c r="KZA40" s="63"/>
      <c r="KZC40" s="59"/>
      <c r="KZD40" s="63"/>
      <c r="KZE40" s="63"/>
      <c r="KZF40" s="63"/>
      <c r="KZG40" s="63"/>
      <c r="KZH40" s="63"/>
      <c r="KZI40" s="63"/>
      <c r="KZJ40" s="63"/>
      <c r="KZK40" s="63"/>
      <c r="KZL40" s="63"/>
      <c r="KZM40" s="63"/>
      <c r="KZN40" s="63"/>
      <c r="KZO40" s="63"/>
      <c r="KZP40" s="63"/>
      <c r="KZQ40" s="63"/>
      <c r="KZR40" s="63"/>
      <c r="KZS40" s="63"/>
      <c r="KZT40" s="63"/>
      <c r="KZV40" s="59"/>
      <c r="KZW40" s="63"/>
      <c r="KZX40" s="63"/>
      <c r="KZY40" s="63"/>
      <c r="KZZ40" s="63"/>
      <c r="LAA40" s="63"/>
      <c r="LAB40" s="63"/>
      <c r="LAC40" s="63"/>
      <c r="LAD40" s="63"/>
      <c r="LAE40" s="63"/>
      <c r="LAF40" s="63"/>
      <c r="LAG40" s="63"/>
      <c r="LAH40" s="63"/>
      <c r="LAI40" s="63"/>
      <c r="LAJ40" s="63"/>
      <c r="LAK40" s="63"/>
      <c r="LAL40" s="63"/>
      <c r="LAM40" s="63"/>
      <c r="LAO40" s="59"/>
      <c r="LAP40" s="63"/>
      <c r="LAQ40" s="63"/>
      <c r="LAR40" s="63"/>
      <c r="LAS40" s="63"/>
      <c r="LAT40" s="63"/>
      <c r="LAU40" s="63"/>
      <c r="LAV40" s="63"/>
      <c r="LAW40" s="63"/>
      <c r="LAX40" s="63"/>
      <c r="LAY40" s="63"/>
      <c r="LAZ40" s="63"/>
      <c r="LBA40" s="63"/>
      <c r="LBB40" s="63"/>
      <c r="LBC40" s="63"/>
      <c r="LBD40" s="63"/>
      <c r="LBE40" s="63"/>
      <c r="LBF40" s="63"/>
      <c r="LBH40" s="59"/>
      <c r="LBI40" s="63"/>
      <c r="LBJ40" s="63"/>
      <c r="LBK40" s="63"/>
      <c r="LBL40" s="63"/>
      <c r="LBM40" s="63"/>
      <c r="LBN40" s="63"/>
      <c r="LBO40" s="63"/>
      <c r="LBP40" s="63"/>
      <c r="LBQ40" s="63"/>
      <c r="LBR40" s="63"/>
      <c r="LBS40" s="63"/>
      <c r="LBT40" s="63"/>
      <c r="LBU40" s="63"/>
      <c r="LBV40" s="63"/>
      <c r="LBW40" s="63"/>
      <c r="LBX40" s="63"/>
      <c r="LBY40" s="63"/>
      <c r="LCA40" s="59"/>
      <c r="LCT40" s="59"/>
      <c r="LCU40" s="63"/>
      <c r="LCV40" s="63"/>
      <c r="LCW40" s="63"/>
      <c r="LCX40" s="63"/>
      <c r="LCY40" s="63"/>
      <c r="LCZ40" s="63"/>
      <c r="LDA40" s="63"/>
      <c r="LDB40" s="63"/>
      <c r="LDC40" s="63"/>
      <c r="LDD40" s="63"/>
      <c r="LDE40" s="63"/>
      <c r="LDF40" s="63"/>
      <c r="LDG40" s="63"/>
      <c r="LDH40" s="63"/>
      <c r="LDI40" s="63"/>
      <c r="LDJ40" s="63"/>
      <c r="LDK40" s="63"/>
      <c r="LDM40" s="59"/>
      <c r="LDN40" s="63"/>
      <c r="LDO40" s="63"/>
      <c r="LDP40" s="63"/>
      <c r="LDQ40" s="63"/>
      <c r="LDR40" s="63"/>
      <c r="LDS40" s="63"/>
      <c r="LDT40" s="63"/>
      <c r="LDU40" s="63"/>
      <c r="LDV40" s="63"/>
      <c r="LDW40" s="63"/>
      <c r="LDX40" s="63"/>
      <c r="LDY40" s="63"/>
      <c r="LDZ40" s="63"/>
      <c r="LEA40" s="63"/>
      <c r="LEB40" s="63"/>
      <c r="LEC40" s="63"/>
      <c r="LED40" s="63"/>
      <c r="LEF40" s="59"/>
      <c r="LEG40" s="63"/>
      <c r="LEH40" s="63"/>
      <c r="LEI40" s="63"/>
      <c r="LEJ40" s="63"/>
      <c r="LEK40" s="63"/>
      <c r="LEL40" s="63"/>
      <c r="LEM40" s="63"/>
      <c r="LEN40" s="63"/>
      <c r="LEO40" s="63"/>
      <c r="LEP40" s="63"/>
      <c r="LEQ40" s="63"/>
      <c r="LER40" s="63"/>
      <c r="LES40" s="63"/>
      <c r="LET40" s="63"/>
      <c r="LEU40" s="63"/>
      <c r="LEV40" s="63"/>
      <c r="LEW40" s="63"/>
      <c r="LEY40" s="59"/>
      <c r="LEZ40" s="63"/>
      <c r="LFA40" s="63"/>
      <c r="LFB40" s="63"/>
      <c r="LFC40" s="63"/>
      <c r="LFD40" s="63"/>
      <c r="LFE40" s="63"/>
      <c r="LFF40" s="63"/>
      <c r="LFG40" s="63"/>
      <c r="LFH40" s="63"/>
      <c r="LFI40" s="63"/>
      <c r="LFJ40" s="63"/>
      <c r="LFK40" s="63"/>
      <c r="LFL40" s="63"/>
      <c r="LFM40" s="63"/>
      <c r="LFN40" s="63"/>
      <c r="LFO40" s="63"/>
      <c r="LFP40" s="63"/>
      <c r="LFR40" s="59"/>
      <c r="LFS40" s="63"/>
      <c r="LFT40" s="63"/>
      <c r="LFU40" s="63"/>
      <c r="LFV40" s="63"/>
      <c r="LFW40" s="63"/>
      <c r="LFX40" s="63"/>
      <c r="LFY40" s="63"/>
      <c r="LFZ40" s="63"/>
      <c r="LGA40" s="63"/>
      <c r="LGB40" s="63"/>
      <c r="LGC40" s="63"/>
      <c r="LGD40" s="63"/>
      <c r="LGE40" s="63"/>
      <c r="LGF40" s="63"/>
      <c r="LGG40" s="63"/>
      <c r="LGH40" s="63"/>
      <c r="LGI40" s="63"/>
      <c r="LGK40" s="59"/>
      <c r="LGL40" s="63"/>
      <c r="LGM40" s="63"/>
      <c r="LGN40" s="63"/>
      <c r="LGO40" s="63"/>
      <c r="LGP40" s="63"/>
      <c r="LGQ40" s="63"/>
      <c r="LGR40" s="63"/>
      <c r="LGS40" s="63"/>
      <c r="LGT40" s="63"/>
      <c r="LGU40" s="63"/>
      <c r="LGV40" s="63"/>
      <c r="LGW40" s="63"/>
      <c r="LGX40" s="63"/>
      <c r="LGY40" s="63"/>
      <c r="LGZ40" s="63"/>
      <c r="LHA40" s="63"/>
      <c r="LHB40" s="63"/>
      <c r="LHD40" s="59"/>
      <c r="LHE40" s="63"/>
      <c r="LHF40" s="63"/>
      <c r="LHG40" s="63"/>
      <c r="LHH40" s="63"/>
      <c r="LHI40" s="63"/>
      <c r="LHJ40" s="63"/>
      <c r="LHK40" s="63"/>
      <c r="LHL40" s="63"/>
      <c r="LHM40" s="63"/>
      <c r="LHN40" s="63"/>
      <c r="LHO40" s="63"/>
      <c r="LHP40" s="63"/>
      <c r="LHQ40" s="63"/>
      <c r="LHR40" s="63"/>
      <c r="LHS40" s="63"/>
      <c r="LHT40" s="63"/>
      <c r="LHU40" s="63"/>
      <c r="LHW40" s="59"/>
      <c r="LHX40" s="63"/>
      <c r="LHY40" s="63"/>
      <c r="LHZ40" s="63"/>
      <c r="LIA40" s="63"/>
      <c r="LIB40" s="63"/>
      <c r="LIC40" s="63"/>
      <c r="LID40" s="63"/>
      <c r="LIE40" s="63"/>
      <c r="LIF40" s="63"/>
      <c r="LIG40" s="63"/>
      <c r="LIH40" s="63"/>
      <c r="LII40" s="63"/>
      <c r="LIJ40" s="63"/>
      <c r="LIK40" s="63"/>
      <c r="LIL40" s="63"/>
      <c r="LIM40" s="63"/>
      <c r="LIN40" s="63"/>
      <c r="LIP40" s="59"/>
      <c r="LIQ40" s="63"/>
      <c r="LIR40" s="63"/>
      <c r="LIS40" s="63"/>
      <c r="LIT40" s="63"/>
      <c r="LIU40" s="63"/>
      <c r="LIV40" s="63"/>
      <c r="LIW40" s="63"/>
      <c r="LIX40" s="63"/>
      <c r="LIY40" s="63"/>
      <c r="LIZ40" s="63"/>
      <c r="LJA40" s="63"/>
      <c r="LJB40" s="63"/>
      <c r="LJC40" s="63"/>
      <c r="LJD40" s="63"/>
      <c r="LJE40" s="63"/>
      <c r="LJF40" s="63"/>
      <c r="LJG40" s="63"/>
      <c r="LJI40" s="59"/>
      <c r="LJJ40" s="63"/>
      <c r="LJK40" s="63"/>
      <c r="LJL40" s="63"/>
      <c r="LJM40" s="63"/>
      <c r="LJN40" s="63"/>
      <c r="LJO40" s="63"/>
      <c r="LJP40" s="63"/>
      <c r="LJQ40" s="63"/>
      <c r="LJR40" s="63"/>
      <c r="LJS40" s="63"/>
      <c r="LJT40" s="63"/>
      <c r="LJU40" s="63"/>
      <c r="LJV40" s="63"/>
      <c r="LJW40" s="63"/>
      <c r="LJX40" s="63"/>
      <c r="LJY40" s="63"/>
      <c r="LJZ40" s="63"/>
      <c r="LKB40" s="59"/>
      <c r="LKC40" s="63"/>
      <c r="LKD40" s="63"/>
      <c r="LKE40" s="63"/>
      <c r="LKF40" s="63"/>
      <c r="LKG40" s="63"/>
      <c r="LKH40" s="63"/>
      <c r="LKI40" s="63"/>
      <c r="LKJ40" s="63"/>
      <c r="LKK40" s="63"/>
      <c r="LKL40" s="63"/>
      <c r="LKM40" s="63"/>
      <c r="LKN40" s="63"/>
      <c r="LKO40" s="63"/>
      <c r="LKP40" s="63"/>
      <c r="LKQ40" s="63"/>
      <c r="LKR40" s="63"/>
      <c r="LKS40" s="63"/>
      <c r="LKU40" s="59"/>
      <c r="LKV40" s="63"/>
      <c r="LKW40" s="63"/>
      <c r="LKX40" s="63"/>
      <c r="LKY40" s="63"/>
      <c r="LKZ40" s="63"/>
      <c r="LLA40" s="63"/>
      <c r="LLB40" s="63"/>
      <c r="LLC40" s="63"/>
      <c r="LLD40" s="63"/>
      <c r="LLE40" s="63"/>
      <c r="LLF40" s="63"/>
      <c r="LLG40" s="63"/>
      <c r="LLH40" s="63"/>
      <c r="LLI40" s="63"/>
      <c r="LLJ40" s="63"/>
      <c r="LLK40" s="63"/>
      <c r="LLL40" s="63"/>
      <c r="LLN40" s="59"/>
      <c r="LLO40" s="63"/>
      <c r="LLP40" s="63"/>
      <c r="LLQ40" s="63"/>
      <c r="LLR40" s="63"/>
      <c r="LLS40" s="63"/>
      <c r="LLT40" s="63"/>
      <c r="LLU40" s="63"/>
      <c r="LLV40" s="63"/>
      <c r="LLW40" s="63"/>
      <c r="LLX40" s="63"/>
      <c r="LLY40" s="63"/>
      <c r="LLZ40" s="63"/>
      <c r="LMA40" s="63"/>
      <c r="LMB40" s="63"/>
      <c r="LMC40" s="63"/>
      <c r="LMD40" s="63"/>
      <c r="LME40" s="63"/>
      <c r="LMG40" s="59"/>
      <c r="LMH40" s="63"/>
      <c r="LMI40" s="63"/>
      <c r="LMJ40" s="63"/>
      <c r="LMK40" s="63"/>
      <c r="LML40" s="63"/>
      <c r="LMM40" s="63"/>
      <c r="LMN40" s="63"/>
      <c r="LMO40" s="63"/>
      <c r="LMP40" s="63"/>
      <c r="LMQ40" s="63"/>
      <c r="LMR40" s="63"/>
      <c r="LMS40" s="63"/>
      <c r="LMT40" s="63"/>
      <c r="LMU40" s="63"/>
      <c r="LMV40" s="63"/>
      <c r="LMW40" s="63"/>
      <c r="LMX40" s="63"/>
      <c r="LMZ40" s="59"/>
      <c r="LNA40" s="63"/>
      <c r="LNB40" s="63"/>
      <c r="LNC40" s="63"/>
      <c r="LND40" s="63"/>
      <c r="LNE40" s="63"/>
      <c r="LNF40" s="63"/>
      <c r="LNG40" s="63"/>
      <c r="LNH40" s="63"/>
      <c r="LNI40" s="63"/>
      <c r="LNJ40" s="63"/>
      <c r="LNK40" s="63"/>
      <c r="LNL40" s="63"/>
      <c r="LNM40" s="63"/>
      <c r="LNN40" s="63"/>
      <c r="LNO40" s="63"/>
      <c r="LNP40" s="63"/>
      <c r="LNQ40" s="63"/>
      <c r="LNS40" s="59"/>
      <c r="LNT40" s="63"/>
      <c r="LNU40" s="63"/>
      <c r="LNV40" s="63"/>
      <c r="LNW40" s="63"/>
      <c r="LNX40" s="63"/>
      <c r="LNY40" s="63"/>
      <c r="LNZ40" s="63"/>
      <c r="LOA40" s="63"/>
      <c r="LOB40" s="63"/>
      <c r="LOC40" s="63"/>
      <c r="LOD40" s="63"/>
      <c r="LOE40" s="63"/>
      <c r="LOF40" s="63"/>
      <c r="LOG40" s="63"/>
      <c r="LOH40" s="63"/>
      <c r="LOI40" s="63"/>
      <c r="LOJ40" s="63"/>
      <c r="LOL40" s="59"/>
      <c r="LOM40" s="63"/>
      <c r="LON40" s="63"/>
      <c r="LOO40" s="63"/>
      <c r="LOP40" s="63"/>
      <c r="LOQ40" s="63"/>
      <c r="LOR40" s="63"/>
      <c r="LOS40" s="63"/>
      <c r="LOT40" s="63"/>
      <c r="LOU40" s="63"/>
      <c r="LOV40" s="63"/>
      <c r="LOW40" s="63"/>
      <c r="LOX40" s="63"/>
      <c r="LOY40" s="63"/>
      <c r="LOZ40" s="63"/>
      <c r="LPA40" s="63"/>
      <c r="LPB40" s="63"/>
      <c r="LPC40" s="63"/>
      <c r="LPE40" s="59"/>
      <c r="LPF40" s="63"/>
      <c r="LPG40" s="63"/>
      <c r="LPH40" s="63"/>
      <c r="LPI40" s="63"/>
      <c r="LPJ40" s="63"/>
      <c r="LPK40" s="63"/>
      <c r="LPL40" s="63"/>
      <c r="LPM40" s="63"/>
      <c r="LPN40" s="63"/>
      <c r="LPO40" s="63"/>
      <c r="LPP40" s="63"/>
      <c r="LPQ40" s="63"/>
      <c r="LPR40" s="63"/>
      <c r="LPS40" s="63"/>
      <c r="LPT40" s="63"/>
      <c r="LPU40" s="63"/>
      <c r="LPV40" s="63"/>
      <c r="LPX40" s="59"/>
      <c r="LPY40" s="63"/>
      <c r="LPZ40" s="63"/>
      <c r="LQA40" s="63"/>
      <c r="LQB40" s="63"/>
      <c r="LQC40" s="63"/>
      <c r="LQD40" s="63"/>
      <c r="LQE40" s="63"/>
      <c r="LQF40" s="63"/>
      <c r="LQG40" s="63"/>
      <c r="LQH40" s="63"/>
      <c r="LQI40" s="63"/>
      <c r="LQJ40" s="63"/>
      <c r="LQK40" s="63"/>
      <c r="LQL40" s="63"/>
      <c r="LQM40" s="63"/>
      <c r="LQN40" s="63"/>
      <c r="LQO40" s="63"/>
      <c r="LQQ40" s="59"/>
      <c r="LQR40" s="63"/>
      <c r="LQS40" s="63"/>
      <c r="LQT40" s="63"/>
      <c r="LQU40" s="63"/>
      <c r="LQV40" s="63"/>
      <c r="LQW40" s="63"/>
      <c r="LQX40" s="63"/>
      <c r="LQY40" s="63"/>
      <c r="LQZ40" s="63"/>
      <c r="LRA40" s="63"/>
      <c r="LRB40" s="63"/>
      <c r="LRC40" s="63"/>
      <c r="LRD40" s="63"/>
      <c r="LRE40" s="63"/>
      <c r="LRF40" s="63"/>
      <c r="LRG40" s="63"/>
      <c r="LRH40" s="63"/>
      <c r="LRJ40" s="59"/>
      <c r="LRK40" s="63"/>
      <c r="LRL40" s="63"/>
      <c r="LRM40" s="63"/>
      <c r="LRN40" s="63"/>
      <c r="LRO40" s="63"/>
      <c r="LRP40" s="63"/>
      <c r="LRQ40" s="63"/>
      <c r="LRR40" s="63"/>
      <c r="LRS40" s="63"/>
      <c r="LRT40" s="63"/>
      <c r="LRU40" s="63"/>
      <c r="LRV40" s="63"/>
      <c r="LRW40" s="63"/>
      <c r="LRX40" s="63"/>
      <c r="LRY40" s="63"/>
      <c r="LRZ40" s="63"/>
      <c r="LSA40" s="63"/>
      <c r="LSC40" s="59"/>
      <c r="LSD40" s="63"/>
      <c r="LSE40" s="63"/>
      <c r="LSF40" s="63"/>
      <c r="LSG40" s="63"/>
      <c r="LSH40" s="63"/>
      <c r="LSI40" s="63"/>
      <c r="LSJ40" s="63"/>
      <c r="LSK40" s="63"/>
      <c r="LSL40" s="63"/>
      <c r="LSM40" s="63"/>
      <c r="LSN40" s="63"/>
      <c r="LSO40" s="63"/>
      <c r="LSP40" s="63"/>
      <c r="LSQ40" s="63"/>
      <c r="LSR40" s="63"/>
      <c r="LSS40" s="63"/>
      <c r="LST40" s="63"/>
      <c r="LSV40" s="59"/>
      <c r="LSW40" s="63"/>
      <c r="LSX40" s="63"/>
      <c r="LSY40" s="63"/>
      <c r="LSZ40" s="63"/>
      <c r="LTA40" s="63"/>
      <c r="LTB40" s="63"/>
      <c r="LTC40" s="63"/>
      <c r="LTD40" s="63"/>
      <c r="LTE40" s="63"/>
      <c r="LTF40" s="63"/>
      <c r="LTG40" s="63"/>
      <c r="LTH40" s="63"/>
      <c r="LTI40" s="63"/>
      <c r="LTJ40" s="63"/>
      <c r="LTK40" s="63"/>
      <c r="LTL40" s="63"/>
      <c r="LTM40" s="63"/>
      <c r="LTO40" s="59"/>
      <c r="LTP40" s="63"/>
      <c r="LTQ40" s="63"/>
      <c r="LTR40" s="63"/>
      <c r="LTS40" s="63"/>
      <c r="LTT40" s="63"/>
      <c r="LTU40" s="63"/>
      <c r="LTV40" s="63"/>
      <c r="LTW40" s="63"/>
      <c r="LTX40" s="63"/>
      <c r="LTY40" s="63"/>
      <c r="LTZ40" s="63"/>
      <c r="LUA40" s="63"/>
      <c r="LUB40" s="63"/>
      <c r="LUC40" s="63"/>
      <c r="LUD40" s="63"/>
      <c r="LUE40" s="63"/>
      <c r="LUF40" s="63"/>
      <c r="LUH40" s="59"/>
      <c r="LUI40" s="63"/>
      <c r="LUJ40" s="63"/>
      <c r="LUK40" s="63"/>
      <c r="LUL40" s="63"/>
      <c r="LUM40" s="63"/>
      <c r="LUN40" s="63"/>
      <c r="LUO40" s="63"/>
      <c r="LUP40" s="63"/>
      <c r="LUQ40" s="63"/>
      <c r="LUR40" s="63"/>
      <c r="LUS40" s="63"/>
      <c r="LUT40" s="63"/>
      <c r="LUU40" s="63"/>
      <c r="LUV40" s="63"/>
      <c r="LUW40" s="63"/>
      <c r="LUX40" s="63"/>
      <c r="LUY40" s="63"/>
      <c r="LVA40" s="59"/>
      <c r="LVB40" s="63"/>
      <c r="LVC40" s="63"/>
      <c r="LVD40" s="63"/>
      <c r="LVE40" s="63"/>
      <c r="LVF40" s="63"/>
      <c r="LVG40" s="63"/>
      <c r="LVH40" s="63"/>
      <c r="LVI40" s="63"/>
      <c r="LVJ40" s="63"/>
      <c r="LVK40" s="63"/>
      <c r="LVL40" s="63"/>
      <c r="LVM40" s="63"/>
      <c r="LVN40" s="63"/>
      <c r="LVO40" s="63"/>
      <c r="LVP40" s="63"/>
      <c r="LVQ40" s="63"/>
      <c r="LVR40" s="63"/>
      <c r="LVT40" s="59"/>
      <c r="LVU40" s="63"/>
      <c r="LVV40" s="63"/>
      <c r="LVW40" s="63"/>
      <c r="LVX40" s="63"/>
      <c r="LVY40" s="63"/>
      <c r="LVZ40" s="63"/>
      <c r="LWA40" s="63"/>
      <c r="LWB40" s="63"/>
      <c r="LWC40" s="63"/>
      <c r="LWD40" s="63"/>
      <c r="LWE40" s="63"/>
      <c r="LWF40" s="63"/>
      <c r="LWG40" s="63"/>
      <c r="LWH40" s="63"/>
      <c r="LWI40" s="63"/>
      <c r="LWJ40" s="63"/>
      <c r="LWK40" s="63"/>
      <c r="LWM40" s="59"/>
      <c r="LWN40" s="63"/>
      <c r="LWO40" s="63"/>
      <c r="LWP40" s="63"/>
      <c r="LWQ40" s="63"/>
      <c r="LWR40" s="63"/>
      <c r="LWS40" s="63"/>
      <c r="LWT40" s="63"/>
      <c r="LWU40" s="63"/>
      <c r="LWV40" s="63"/>
      <c r="LWW40" s="63"/>
      <c r="LWX40" s="63"/>
      <c r="LWY40" s="63"/>
      <c r="LWZ40" s="63"/>
      <c r="LXA40" s="63"/>
      <c r="LXB40" s="63"/>
      <c r="LXC40" s="63"/>
      <c r="LXD40" s="63"/>
      <c r="LXF40" s="59"/>
      <c r="LXG40" s="63"/>
      <c r="LXH40" s="63"/>
      <c r="LXI40" s="63"/>
      <c r="LXJ40" s="63"/>
      <c r="LXK40" s="63"/>
      <c r="LXL40" s="63"/>
      <c r="LXM40" s="63"/>
      <c r="LXN40" s="63"/>
      <c r="LXO40" s="63"/>
      <c r="LXP40" s="63"/>
      <c r="LXQ40" s="63"/>
      <c r="LXR40" s="63"/>
      <c r="LXS40" s="63"/>
      <c r="LXT40" s="63"/>
      <c r="LXU40" s="63"/>
      <c r="LXV40" s="63"/>
      <c r="LXW40" s="63"/>
      <c r="LXY40" s="59"/>
      <c r="LXZ40" s="63"/>
      <c r="LYA40" s="63"/>
      <c r="LYB40" s="63"/>
      <c r="LYC40" s="63"/>
      <c r="LYD40" s="63"/>
      <c r="LYE40" s="63"/>
      <c r="LYF40" s="63"/>
      <c r="LYG40" s="63"/>
      <c r="LYH40" s="63"/>
      <c r="LYI40" s="63"/>
      <c r="LYJ40" s="63"/>
      <c r="LYK40" s="63"/>
      <c r="LYL40" s="63"/>
      <c r="LYM40" s="63"/>
      <c r="LYN40" s="63"/>
      <c r="LYO40" s="63"/>
      <c r="LYP40" s="63"/>
      <c r="LYR40" s="59"/>
      <c r="LYS40" s="63"/>
      <c r="LYT40" s="63"/>
      <c r="LYU40" s="63"/>
      <c r="LYV40" s="63"/>
      <c r="LYW40" s="63"/>
      <c r="LYX40" s="63"/>
      <c r="LYY40" s="63"/>
      <c r="LYZ40" s="63"/>
      <c r="LZA40" s="63"/>
      <c r="LZB40" s="63"/>
      <c r="LZC40" s="63"/>
      <c r="LZD40" s="63"/>
      <c r="LZE40" s="63"/>
      <c r="LZF40" s="63"/>
      <c r="LZG40" s="63"/>
      <c r="LZH40" s="63"/>
      <c r="LZI40" s="63"/>
      <c r="LZK40" s="59"/>
      <c r="LZL40" s="63"/>
      <c r="LZM40" s="63"/>
      <c r="LZN40" s="63"/>
      <c r="LZO40" s="63"/>
      <c r="LZP40" s="63"/>
      <c r="LZQ40" s="63"/>
      <c r="LZR40" s="63"/>
      <c r="LZS40" s="63"/>
      <c r="LZT40" s="63"/>
      <c r="LZU40" s="63"/>
      <c r="LZV40" s="63"/>
      <c r="LZW40" s="63"/>
      <c r="LZX40" s="63"/>
      <c r="LZY40" s="63"/>
      <c r="LZZ40" s="63"/>
      <c r="MAA40" s="63"/>
      <c r="MAB40" s="63"/>
      <c r="MAD40" s="59"/>
      <c r="MAE40" s="63"/>
      <c r="MAF40" s="63"/>
      <c r="MAG40" s="63"/>
      <c r="MAH40" s="63"/>
      <c r="MAI40" s="63"/>
      <c r="MAJ40" s="63"/>
      <c r="MAK40" s="63"/>
      <c r="MAL40" s="63"/>
      <c r="MAM40" s="63"/>
      <c r="MAN40" s="63"/>
      <c r="MAO40" s="63"/>
      <c r="MAP40" s="63"/>
      <c r="MAQ40" s="63"/>
      <c r="MAR40" s="63"/>
      <c r="MAS40" s="63"/>
      <c r="MAT40" s="63"/>
      <c r="MAU40" s="63"/>
      <c r="MAW40" s="59"/>
      <c r="MAX40" s="63"/>
      <c r="MAY40" s="63"/>
      <c r="MAZ40" s="63"/>
      <c r="MBA40" s="63"/>
      <c r="MBB40" s="63"/>
      <c r="MBC40" s="63"/>
      <c r="MBD40" s="63"/>
      <c r="MBE40" s="63"/>
      <c r="MBF40" s="63"/>
      <c r="MBG40" s="63"/>
      <c r="MBH40" s="63"/>
      <c r="MBI40" s="63"/>
      <c r="MBJ40" s="63"/>
      <c r="MBK40" s="63"/>
      <c r="MBL40" s="63"/>
      <c r="MBM40" s="63"/>
      <c r="MBN40" s="63"/>
      <c r="MBP40" s="59"/>
      <c r="MBQ40" s="63"/>
      <c r="MBR40" s="63"/>
      <c r="MBS40" s="63"/>
      <c r="MBT40" s="63"/>
      <c r="MBU40" s="63"/>
      <c r="MBV40" s="63"/>
      <c r="MBW40" s="63"/>
      <c r="MBX40" s="63"/>
      <c r="MBY40" s="63"/>
      <c r="MBZ40" s="63"/>
      <c r="MCA40" s="63"/>
      <c r="MCB40" s="63"/>
      <c r="MCC40" s="63"/>
      <c r="MCD40" s="63"/>
      <c r="MCE40" s="63"/>
      <c r="MCF40" s="63"/>
      <c r="MCG40" s="63"/>
      <c r="MCI40" s="59"/>
      <c r="MCJ40" s="63"/>
      <c r="MCK40" s="63"/>
      <c r="MCL40" s="63"/>
      <c r="MCM40" s="63"/>
      <c r="MCN40" s="63"/>
      <c r="MCO40" s="63"/>
      <c r="MCP40" s="63"/>
      <c r="MCQ40" s="63"/>
      <c r="MCR40" s="63"/>
      <c r="MCS40" s="63"/>
      <c r="MCT40" s="63"/>
      <c r="MCU40" s="63"/>
      <c r="MCV40" s="63"/>
      <c r="MCW40" s="63"/>
      <c r="MCX40" s="63"/>
      <c r="MCY40" s="63"/>
      <c r="MCZ40" s="63"/>
      <c r="MDB40" s="59"/>
      <c r="MDC40" s="63"/>
      <c r="MDD40" s="63"/>
      <c r="MDE40" s="63"/>
      <c r="MDF40" s="63"/>
      <c r="MDG40" s="63"/>
      <c r="MDH40" s="63"/>
      <c r="MDI40" s="63"/>
      <c r="MDJ40" s="63"/>
      <c r="MDK40" s="63"/>
      <c r="MDL40" s="63"/>
      <c r="MDM40" s="63"/>
      <c r="MDN40" s="63"/>
      <c r="MDO40" s="63"/>
      <c r="MDP40" s="63"/>
      <c r="MDQ40" s="63"/>
      <c r="MDR40" s="63"/>
      <c r="MDS40" s="63"/>
      <c r="MDU40" s="59"/>
      <c r="MDV40" s="63"/>
      <c r="MDW40" s="63"/>
      <c r="MDX40" s="63"/>
      <c r="MDY40" s="63"/>
      <c r="MDZ40" s="63"/>
      <c r="MEA40" s="63"/>
      <c r="MEB40" s="63"/>
      <c r="MEC40" s="63"/>
      <c r="MED40" s="63"/>
      <c r="MEE40" s="63"/>
      <c r="MEF40" s="63"/>
      <c r="MEG40" s="63"/>
      <c r="MEH40" s="63"/>
      <c r="MEI40" s="63"/>
      <c r="MEJ40" s="63"/>
      <c r="MEK40" s="63"/>
      <c r="MEL40" s="63"/>
      <c r="MEN40" s="59"/>
      <c r="MEO40" s="63"/>
      <c r="MEP40" s="63"/>
      <c r="MEQ40" s="63"/>
      <c r="MER40" s="63"/>
      <c r="MES40" s="63"/>
      <c r="MET40" s="63"/>
      <c r="MEU40" s="63"/>
      <c r="MEV40" s="63"/>
      <c r="MEW40" s="63"/>
      <c r="MEX40" s="63"/>
      <c r="MEY40" s="63"/>
      <c r="MEZ40" s="63"/>
      <c r="MFA40" s="63"/>
      <c r="MFB40" s="63"/>
      <c r="MFC40" s="63"/>
      <c r="MFD40" s="63"/>
      <c r="MFE40" s="63"/>
      <c r="MFG40" s="59"/>
      <c r="MFH40" s="63"/>
      <c r="MFI40" s="63"/>
      <c r="MFJ40" s="63"/>
      <c r="MFK40" s="63"/>
      <c r="MFL40" s="63"/>
      <c r="MFM40" s="63"/>
      <c r="MFN40" s="63"/>
      <c r="MFO40" s="63"/>
      <c r="MFP40" s="63"/>
      <c r="MFQ40" s="63"/>
      <c r="MFR40" s="63"/>
      <c r="MFS40" s="63"/>
      <c r="MFT40" s="63"/>
      <c r="MFU40" s="63"/>
      <c r="MFV40" s="63"/>
      <c r="MFW40" s="63"/>
      <c r="MFX40" s="63"/>
      <c r="MFZ40" s="59"/>
      <c r="MGA40" s="63"/>
      <c r="MGB40" s="63"/>
      <c r="MGC40" s="63"/>
      <c r="MGD40" s="63"/>
      <c r="MGE40" s="63"/>
      <c r="MGF40" s="63"/>
      <c r="MGG40" s="63"/>
      <c r="MGH40" s="63"/>
      <c r="MGI40" s="63"/>
      <c r="MGJ40" s="63"/>
      <c r="MGK40" s="63"/>
      <c r="MGL40" s="63"/>
      <c r="MGM40" s="63"/>
      <c r="MGN40" s="63"/>
      <c r="MGO40" s="63"/>
      <c r="MGP40" s="63"/>
      <c r="MGQ40" s="63"/>
      <c r="MGS40" s="59"/>
      <c r="MGT40" s="63"/>
      <c r="MGU40" s="63"/>
      <c r="MGV40" s="63"/>
      <c r="MGW40" s="63"/>
      <c r="MGX40" s="63"/>
      <c r="MGY40" s="63"/>
      <c r="MGZ40" s="63"/>
      <c r="MHA40" s="63"/>
      <c r="MHB40" s="63"/>
      <c r="MHC40" s="63"/>
      <c r="MHD40" s="63"/>
      <c r="MHE40" s="63"/>
      <c r="MHF40" s="63"/>
      <c r="MHG40" s="63"/>
      <c r="MHH40" s="63"/>
      <c r="MHI40" s="63"/>
      <c r="MHJ40" s="63"/>
      <c r="MHL40" s="59"/>
      <c r="MHM40" s="63"/>
      <c r="MHN40" s="63"/>
      <c r="MHO40" s="63"/>
      <c r="MHP40" s="63"/>
      <c r="MHQ40" s="63"/>
      <c r="MHR40" s="63"/>
      <c r="MHS40" s="63"/>
      <c r="MHT40" s="63"/>
      <c r="MHU40" s="63"/>
      <c r="MHV40" s="63"/>
      <c r="MHW40" s="63"/>
      <c r="MHX40" s="63"/>
      <c r="MHY40" s="63"/>
      <c r="MHZ40" s="63"/>
      <c r="MIA40" s="63"/>
      <c r="MIB40" s="63"/>
      <c r="MIC40" s="63"/>
      <c r="MIE40" s="59"/>
      <c r="MIF40" s="63"/>
      <c r="MIG40" s="63"/>
      <c r="MIH40" s="63"/>
      <c r="MII40" s="63"/>
      <c r="MIJ40" s="63"/>
      <c r="MIK40" s="63"/>
      <c r="MIL40" s="63"/>
      <c r="MIM40" s="63"/>
      <c r="MIN40" s="63"/>
      <c r="MIO40" s="63"/>
      <c r="MIP40" s="63"/>
      <c r="MIQ40" s="63"/>
      <c r="MIR40" s="63"/>
      <c r="MIS40" s="63"/>
      <c r="MIT40" s="63"/>
      <c r="MIU40" s="63"/>
      <c r="MIV40" s="63"/>
      <c r="MIX40" s="59"/>
      <c r="MIY40" s="63"/>
      <c r="MIZ40" s="63"/>
      <c r="MJA40" s="63"/>
      <c r="MJB40" s="63"/>
      <c r="MJC40" s="63"/>
      <c r="MJD40" s="63"/>
      <c r="MJE40" s="63"/>
      <c r="MJF40" s="63"/>
      <c r="MJG40" s="63"/>
      <c r="MJH40" s="63"/>
      <c r="MJI40" s="63"/>
      <c r="MJJ40" s="63"/>
      <c r="MJK40" s="63"/>
      <c r="MJL40" s="63"/>
      <c r="MJM40" s="63"/>
      <c r="MJN40" s="63"/>
      <c r="MJO40" s="63"/>
      <c r="MJQ40" s="59"/>
      <c r="MJR40" s="63"/>
      <c r="MJS40" s="63"/>
      <c r="MJT40" s="63"/>
      <c r="MJU40" s="63"/>
      <c r="MJV40" s="63"/>
      <c r="MJW40" s="63"/>
      <c r="MJX40" s="63"/>
      <c r="MJY40" s="63"/>
      <c r="MJZ40" s="63"/>
      <c r="MKA40" s="63"/>
      <c r="MKB40" s="63"/>
      <c r="MKC40" s="63"/>
      <c r="MKD40" s="63"/>
      <c r="MKE40" s="63"/>
      <c r="MKF40" s="63"/>
      <c r="MKG40" s="63"/>
      <c r="MKH40" s="63"/>
      <c r="MKJ40" s="59"/>
      <c r="MKK40" s="63"/>
      <c r="MKL40" s="63"/>
      <c r="MKM40" s="63"/>
      <c r="MKN40" s="63"/>
      <c r="MKO40" s="63"/>
      <c r="MKP40" s="63"/>
      <c r="MKQ40" s="63"/>
      <c r="MKR40" s="63"/>
      <c r="MKS40" s="63"/>
      <c r="MKT40" s="63"/>
      <c r="MKU40" s="63"/>
      <c r="MKV40" s="63"/>
      <c r="MKW40" s="63"/>
      <c r="MKX40" s="63"/>
      <c r="MKY40" s="63"/>
      <c r="MKZ40" s="63"/>
      <c r="MLA40" s="63"/>
      <c r="MLC40" s="59"/>
      <c r="MLD40" s="63"/>
      <c r="MLE40" s="63"/>
      <c r="MLF40" s="63"/>
      <c r="MLG40" s="63"/>
      <c r="MLH40" s="63"/>
      <c r="MLI40" s="63"/>
      <c r="MLJ40" s="63"/>
      <c r="MLK40" s="63"/>
      <c r="MLL40" s="63"/>
      <c r="MLM40" s="63"/>
      <c r="MLN40" s="63"/>
      <c r="MLO40" s="63"/>
      <c r="MLP40" s="63"/>
      <c r="MLQ40" s="63"/>
      <c r="MLR40" s="63"/>
      <c r="MLS40" s="63"/>
      <c r="MLT40" s="63"/>
      <c r="MLV40" s="59"/>
      <c r="MLW40" s="63"/>
      <c r="MLX40" s="63"/>
      <c r="MLY40" s="63"/>
      <c r="MLZ40" s="63"/>
      <c r="MMA40" s="63"/>
      <c r="MMB40" s="63"/>
      <c r="MMC40" s="63"/>
      <c r="MMD40" s="63"/>
      <c r="MME40" s="63"/>
      <c r="MMF40" s="63"/>
      <c r="MMG40" s="63"/>
      <c r="MMH40" s="63"/>
      <c r="MMI40" s="63"/>
      <c r="MMJ40" s="63"/>
      <c r="MMK40" s="63"/>
      <c r="MML40" s="63"/>
      <c r="MMM40" s="63"/>
      <c r="MMO40" s="59"/>
      <c r="MMP40" s="63"/>
      <c r="MMQ40" s="63"/>
      <c r="MMR40" s="63"/>
      <c r="MMS40" s="63"/>
      <c r="MMT40" s="63"/>
      <c r="MMU40" s="63"/>
      <c r="MMV40" s="63"/>
      <c r="MMW40" s="63"/>
      <c r="MMX40" s="63"/>
      <c r="MMY40" s="63"/>
      <c r="MMZ40" s="63"/>
      <c r="MNA40" s="63"/>
      <c r="MNB40" s="63"/>
      <c r="MNC40" s="63"/>
      <c r="MND40" s="63"/>
      <c r="MNE40" s="63"/>
      <c r="MNF40" s="63"/>
      <c r="MNH40" s="59"/>
      <c r="MNI40" s="63"/>
      <c r="MNJ40" s="63"/>
      <c r="MNK40" s="63"/>
      <c r="MNL40" s="63"/>
      <c r="MNM40" s="63"/>
      <c r="MNN40" s="63"/>
      <c r="MNO40" s="63"/>
      <c r="MNP40" s="63"/>
      <c r="MNQ40" s="63"/>
      <c r="MNR40" s="63"/>
      <c r="MNS40" s="63"/>
      <c r="MNT40" s="63"/>
      <c r="MNU40" s="63"/>
      <c r="MNV40" s="63"/>
      <c r="MNW40" s="63"/>
      <c r="MNX40" s="63"/>
      <c r="MNY40" s="63"/>
      <c r="MOA40" s="59"/>
      <c r="MOB40" s="63"/>
      <c r="MOC40" s="63"/>
      <c r="MOD40" s="63"/>
      <c r="MOE40" s="63"/>
      <c r="MOF40" s="63"/>
      <c r="MOG40" s="63"/>
      <c r="MOH40" s="63"/>
      <c r="MOI40" s="63"/>
      <c r="MOJ40" s="63"/>
      <c r="MOK40" s="63"/>
      <c r="MOL40" s="63"/>
      <c r="MOM40" s="63"/>
      <c r="MON40" s="63"/>
      <c r="MOO40" s="63"/>
      <c r="MOP40" s="63"/>
      <c r="MOQ40" s="63"/>
      <c r="MOR40" s="63"/>
      <c r="MOT40" s="59"/>
      <c r="MOU40" s="63"/>
      <c r="MOV40" s="63"/>
      <c r="MOW40" s="63"/>
      <c r="MOX40" s="63"/>
      <c r="MOY40" s="63"/>
      <c r="MOZ40" s="63"/>
      <c r="MPA40" s="63"/>
      <c r="MPB40" s="63"/>
      <c r="MPC40" s="63"/>
      <c r="MPD40" s="63"/>
      <c r="MPE40" s="63"/>
      <c r="MPF40" s="63"/>
      <c r="MPG40" s="63"/>
      <c r="MPH40" s="63"/>
      <c r="MPI40" s="63"/>
      <c r="MPJ40" s="63"/>
      <c r="MPK40" s="63"/>
      <c r="MPM40" s="59"/>
      <c r="MPN40" s="63"/>
      <c r="MPO40" s="63"/>
      <c r="MPP40" s="63"/>
      <c r="MPQ40" s="63"/>
      <c r="MPR40" s="63"/>
      <c r="MPS40" s="63"/>
      <c r="MPT40" s="63"/>
      <c r="MPU40" s="63"/>
      <c r="MPV40" s="63"/>
      <c r="MPW40" s="63"/>
      <c r="MPX40" s="63"/>
      <c r="MPY40" s="63"/>
      <c r="MPZ40" s="63"/>
      <c r="MQA40" s="63"/>
      <c r="MQB40" s="63"/>
      <c r="MQC40" s="63"/>
      <c r="MQD40" s="63"/>
      <c r="MQF40" s="59"/>
      <c r="MQG40" s="63"/>
      <c r="MQH40" s="63"/>
      <c r="MQI40" s="63"/>
      <c r="MQJ40" s="63"/>
      <c r="MQK40" s="63"/>
      <c r="MQL40" s="63"/>
      <c r="MQM40" s="63"/>
      <c r="MQN40" s="63"/>
      <c r="MQO40" s="63"/>
      <c r="MQP40" s="63"/>
      <c r="MQQ40" s="63"/>
      <c r="MQR40" s="63"/>
      <c r="MQS40" s="63"/>
      <c r="MQT40" s="63"/>
      <c r="MQU40" s="63"/>
      <c r="MQV40" s="63"/>
      <c r="MQW40" s="63"/>
      <c r="MQY40" s="59"/>
      <c r="MQZ40" s="63"/>
      <c r="MRA40" s="63"/>
      <c r="MRB40" s="63"/>
      <c r="MRC40" s="63"/>
      <c r="MRD40" s="63"/>
      <c r="MRE40" s="63"/>
      <c r="MRF40" s="63"/>
      <c r="MRG40" s="63"/>
      <c r="MRH40" s="63"/>
      <c r="MRI40" s="63"/>
      <c r="MRJ40" s="63"/>
      <c r="MRK40" s="63"/>
      <c r="MRL40" s="63"/>
      <c r="MRM40" s="63"/>
      <c r="MRN40" s="63"/>
      <c r="MRO40" s="63"/>
      <c r="MRP40" s="63"/>
      <c r="MRR40" s="59"/>
      <c r="MRS40" s="63"/>
      <c r="MRT40" s="63"/>
      <c r="MRU40" s="63"/>
      <c r="MRV40" s="63"/>
      <c r="MRW40" s="63"/>
      <c r="MRX40" s="63"/>
      <c r="MRY40" s="63"/>
      <c r="MRZ40" s="63"/>
      <c r="MSA40" s="63"/>
      <c r="MSB40" s="63"/>
      <c r="MSC40" s="63"/>
      <c r="MSD40" s="63"/>
      <c r="MSE40" s="63"/>
      <c r="MSF40" s="63"/>
      <c r="MSG40" s="63"/>
      <c r="MSH40" s="63"/>
      <c r="MSI40" s="63"/>
      <c r="MSK40" s="59"/>
      <c r="MSL40" s="63"/>
      <c r="MSM40" s="63"/>
      <c r="MSN40" s="63"/>
      <c r="MSO40" s="63"/>
      <c r="MSP40" s="63"/>
      <c r="MSQ40" s="63"/>
      <c r="MSR40" s="63"/>
      <c r="MSS40" s="63"/>
      <c r="MST40" s="63"/>
      <c r="MSU40" s="63"/>
      <c r="MSV40" s="63"/>
      <c r="MSW40" s="63"/>
      <c r="MSX40" s="63"/>
      <c r="MSY40" s="63"/>
      <c r="MSZ40" s="63"/>
      <c r="MTA40" s="63"/>
      <c r="MTB40" s="63"/>
      <c r="MTD40" s="59"/>
      <c r="MTE40" s="63"/>
      <c r="MTF40" s="63"/>
      <c r="MTG40" s="63"/>
      <c r="MTH40" s="63"/>
      <c r="MTI40" s="63"/>
      <c r="MTJ40" s="63"/>
      <c r="MTK40" s="63"/>
      <c r="MTL40" s="63"/>
      <c r="MTM40" s="63"/>
      <c r="MTN40" s="63"/>
      <c r="MTO40" s="63"/>
      <c r="MTP40" s="63"/>
      <c r="MTQ40" s="63"/>
      <c r="MTR40" s="63"/>
      <c r="MTS40" s="63"/>
      <c r="MTT40" s="63"/>
      <c r="MTU40" s="63"/>
      <c r="MTW40" s="59"/>
      <c r="MTX40" s="63"/>
      <c r="MTY40" s="63"/>
      <c r="MTZ40" s="63"/>
      <c r="MUA40" s="63"/>
      <c r="MUB40" s="63"/>
      <c r="MUC40" s="63"/>
      <c r="MUD40" s="63"/>
      <c r="MUE40" s="63"/>
      <c r="MUF40" s="63"/>
      <c r="MUG40" s="63"/>
      <c r="MUH40" s="63"/>
      <c r="MUI40" s="63"/>
      <c r="MUJ40" s="63"/>
      <c r="MUK40" s="63"/>
      <c r="MUL40" s="63"/>
      <c r="MUM40" s="63"/>
      <c r="MUN40" s="63"/>
      <c r="MUP40" s="59"/>
      <c r="MUQ40" s="63"/>
      <c r="MUR40" s="63"/>
      <c r="MUS40" s="63"/>
      <c r="MUT40" s="63"/>
      <c r="MUU40" s="63"/>
      <c r="MUV40" s="63"/>
      <c r="MUW40" s="63"/>
      <c r="MUX40" s="63"/>
      <c r="MUY40" s="63"/>
      <c r="MUZ40" s="63"/>
      <c r="MVA40" s="63"/>
      <c r="MVB40" s="63"/>
      <c r="MVC40" s="63"/>
      <c r="MVD40" s="63"/>
      <c r="MVE40" s="63"/>
      <c r="MVF40" s="63"/>
      <c r="MVG40" s="63"/>
      <c r="MVI40" s="59"/>
      <c r="MVJ40" s="63"/>
      <c r="MVK40" s="63"/>
      <c r="MVL40" s="63"/>
      <c r="MVM40" s="63"/>
      <c r="MVN40" s="63"/>
      <c r="MVO40" s="63"/>
      <c r="MVP40" s="63"/>
      <c r="MVQ40" s="63"/>
      <c r="MVR40" s="63"/>
      <c r="MVS40" s="63"/>
      <c r="MVT40" s="63"/>
      <c r="MVU40" s="63"/>
      <c r="MVV40" s="63"/>
      <c r="MVW40" s="63"/>
      <c r="MVX40" s="63"/>
      <c r="MVY40" s="63"/>
      <c r="MVZ40" s="63"/>
      <c r="MWB40" s="59"/>
      <c r="MWC40" s="63"/>
      <c r="MWD40" s="63"/>
      <c r="MWE40" s="63"/>
      <c r="MWF40" s="63"/>
      <c r="MWG40" s="63"/>
      <c r="MWH40" s="63"/>
      <c r="MWI40" s="63"/>
      <c r="MWJ40" s="63"/>
      <c r="MWK40" s="63"/>
      <c r="MWL40" s="63"/>
      <c r="MWM40" s="63"/>
      <c r="MWN40" s="63"/>
      <c r="MWO40" s="63"/>
      <c r="MWP40" s="63"/>
      <c r="MWQ40" s="63"/>
      <c r="MWR40" s="63"/>
      <c r="MWS40" s="63"/>
      <c r="MWU40" s="59"/>
      <c r="MWV40" s="63"/>
      <c r="MWW40" s="63"/>
      <c r="MWX40" s="63"/>
      <c r="MWY40" s="63"/>
      <c r="MWZ40" s="63"/>
      <c r="MXA40" s="63"/>
      <c r="MXB40" s="63"/>
      <c r="MXC40" s="63"/>
      <c r="MXD40" s="63"/>
      <c r="MXE40" s="63"/>
      <c r="MXF40" s="63"/>
      <c r="MXG40" s="63"/>
      <c r="MXH40" s="63"/>
      <c r="MXI40" s="63"/>
      <c r="MXJ40" s="63"/>
      <c r="MXK40" s="63"/>
      <c r="MXL40" s="63"/>
      <c r="MXN40" s="59"/>
      <c r="MXO40" s="63"/>
      <c r="MXP40" s="63"/>
      <c r="MXQ40" s="63"/>
      <c r="MXR40" s="63"/>
      <c r="MXS40" s="63"/>
      <c r="MXT40" s="63"/>
      <c r="MXU40" s="63"/>
      <c r="MXV40" s="63"/>
      <c r="MXW40" s="63"/>
      <c r="MXX40" s="63"/>
      <c r="MXY40" s="63"/>
      <c r="MXZ40" s="63"/>
      <c r="MYA40" s="63"/>
      <c r="MYB40" s="63"/>
      <c r="MYC40" s="63"/>
      <c r="MYD40" s="63"/>
      <c r="MYE40" s="63"/>
      <c r="MYG40" s="59"/>
      <c r="MYH40" s="63"/>
      <c r="MYI40" s="63"/>
      <c r="MYJ40" s="63"/>
      <c r="MYK40" s="63"/>
      <c r="MYL40" s="63"/>
      <c r="MYM40" s="63"/>
      <c r="MYN40" s="63"/>
      <c r="MYO40" s="63"/>
      <c r="MYP40" s="63"/>
      <c r="MYQ40" s="63"/>
      <c r="MYR40" s="63"/>
      <c r="MYS40" s="63"/>
      <c r="MYT40" s="63"/>
      <c r="MYU40" s="63"/>
      <c r="MYV40" s="63"/>
      <c r="MYW40" s="63"/>
      <c r="MYX40" s="63"/>
      <c r="MYZ40" s="59"/>
      <c r="MZA40" s="63"/>
      <c r="MZB40" s="63"/>
      <c r="MZC40" s="63"/>
      <c r="MZD40" s="63"/>
      <c r="MZE40" s="63"/>
      <c r="MZF40" s="63"/>
      <c r="MZG40" s="63"/>
      <c r="MZH40" s="63"/>
      <c r="MZI40" s="63"/>
      <c r="MZJ40" s="63"/>
      <c r="MZK40" s="63"/>
      <c r="MZL40" s="63"/>
      <c r="MZM40" s="63"/>
      <c r="MZN40" s="63"/>
      <c r="MZO40" s="63"/>
      <c r="MZP40" s="63"/>
      <c r="MZQ40" s="63"/>
      <c r="MZS40" s="59"/>
      <c r="MZT40" s="63"/>
      <c r="MZU40" s="63"/>
      <c r="MZV40" s="63"/>
      <c r="MZW40" s="63"/>
      <c r="MZX40" s="63"/>
      <c r="MZY40" s="63"/>
      <c r="MZZ40" s="63"/>
      <c r="NAA40" s="63"/>
      <c r="NAB40" s="63"/>
      <c r="NAC40" s="63"/>
      <c r="NAD40" s="63"/>
      <c r="NAE40" s="63"/>
      <c r="NAF40" s="63"/>
      <c r="NAG40" s="63"/>
      <c r="NAH40" s="63"/>
      <c r="NAI40" s="63"/>
      <c r="NAJ40" s="63"/>
      <c r="NAL40" s="59"/>
      <c r="NAM40" s="63"/>
      <c r="NAN40" s="63"/>
      <c r="NAO40" s="63"/>
      <c r="NAP40" s="63"/>
      <c r="NAQ40" s="63"/>
      <c r="NAR40" s="63"/>
      <c r="NAS40" s="63"/>
      <c r="NAT40" s="63"/>
      <c r="NAU40" s="63"/>
      <c r="NAV40" s="63"/>
      <c r="NAW40" s="63"/>
      <c r="NAX40" s="63"/>
      <c r="NAY40" s="63"/>
      <c r="NAZ40" s="63"/>
      <c r="NBA40" s="63"/>
      <c r="NBB40" s="63"/>
      <c r="NBC40" s="63"/>
      <c r="NBE40" s="59"/>
      <c r="NBF40" s="63"/>
      <c r="NBG40" s="63"/>
      <c r="NBH40" s="63"/>
      <c r="NBI40" s="63"/>
      <c r="NBJ40" s="63"/>
      <c r="NBK40" s="63"/>
      <c r="NBL40" s="63"/>
      <c r="NBM40" s="63"/>
      <c r="NBN40" s="63"/>
      <c r="NBO40" s="63"/>
      <c r="NBP40" s="63"/>
      <c r="NBQ40" s="63"/>
      <c r="NBR40" s="63"/>
      <c r="NBS40" s="63"/>
      <c r="NBT40" s="63"/>
      <c r="NBU40" s="63"/>
      <c r="NBV40" s="63"/>
      <c r="NBX40" s="59"/>
      <c r="NBY40" s="63"/>
      <c r="NBZ40" s="63"/>
      <c r="NCA40" s="63"/>
      <c r="NCB40" s="63"/>
      <c r="NCC40" s="63"/>
      <c r="NCD40" s="63"/>
      <c r="NCE40" s="63"/>
      <c r="NCF40" s="63"/>
      <c r="NCG40" s="63"/>
      <c r="NCH40" s="63"/>
      <c r="NCI40" s="63"/>
      <c r="NCJ40" s="63"/>
      <c r="NCK40" s="63"/>
      <c r="NCL40" s="63"/>
      <c r="NCM40" s="63"/>
      <c r="NCN40" s="63"/>
      <c r="NCO40" s="63"/>
      <c r="NCQ40" s="59"/>
      <c r="NCR40" s="63"/>
      <c r="NCS40" s="63"/>
      <c r="NCT40" s="63"/>
      <c r="NCU40" s="63"/>
      <c r="NCV40" s="63"/>
      <c r="NCW40" s="63"/>
      <c r="NCX40" s="63"/>
      <c r="NCY40" s="63"/>
      <c r="NCZ40" s="63"/>
      <c r="NDA40" s="63"/>
      <c r="NDB40" s="63"/>
      <c r="NDC40" s="63"/>
      <c r="NDD40" s="63"/>
      <c r="NDE40" s="63"/>
      <c r="NDF40" s="63"/>
      <c r="NDG40" s="63"/>
      <c r="NDH40" s="63"/>
      <c r="NDJ40" s="59"/>
      <c r="NDK40" s="63"/>
      <c r="NDL40" s="63"/>
      <c r="NDM40" s="63"/>
      <c r="NDN40" s="63"/>
      <c r="NDO40" s="63"/>
      <c r="NDP40" s="63"/>
      <c r="NDQ40" s="63"/>
      <c r="NDR40" s="63"/>
      <c r="NDS40" s="63"/>
      <c r="NDT40" s="63"/>
      <c r="NDU40" s="63"/>
      <c r="NDV40" s="63"/>
      <c r="NDW40" s="63"/>
      <c r="NDX40" s="63"/>
      <c r="NDY40" s="63"/>
      <c r="NDZ40" s="63"/>
      <c r="NEA40" s="63"/>
      <c r="NEC40" s="59"/>
      <c r="NED40" s="63"/>
      <c r="NEE40" s="63"/>
      <c r="NEF40" s="63"/>
      <c r="NEG40" s="63"/>
      <c r="NEH40" s="63"/>
      <c r="NEI40" s="63"/>
      <c r="NEJ40" s="63"/>
      <c r="NEK40" s="63"/>
      <c r="NEL40" s="63"/>
      <c r="NEM40" s="63"/>
      <c r="NEN40" s="63"/>
      <c r="NEO40" s="63"/>
      <c r="NEP40" s="63"/>
      <c r="NEQ40" s="63"/>
      <c r="NER40" s="63"/>
      <c r="NES40" s="63"/>
      <c r="NET40" s="63"/>
      <c r="NEV40" s="59"/>
      <c r="NEW40" s="63"/>
      <c r="NEX40" s="63"/>
      <c r="NEY40" s="63"/>
      <c r="NEZ40" s="63"/>
      <c r="NFA40" s="63"/>
      <c r="NFB40" s="63"/>
      <c r="NFC40" s="63"/>
      <c r="NFD40" s="63"/>
      <c r="NFE40" s="63"/>
      <c r="NFF40" s="63"/>
      <c r="NFG40" s="63"/>
      <c r="NFH40" s="63"/>
      <c r="NFI40" s="63"/>
      <c r="NFJ40" s="63"/>
      <c r="NFK40" s="63"/>
      <c r="NFL40" s="63"/>
      <c r="NFM40" s="63"/>
      <c r="NFO40" s="59"/>
      <c r="NFP40" s="63"/>
      <c r="NFQ40" s="63"/>
      <c r="NFR40" s="63"/>
      <c r="NFS40" s="63"/>
      <c r="NFT40" s="63"/>
      <c r="NFU40" s="63"/>
      <c r="NFV40" s="63"/>
      <c r="NFW40" s="63"/>
      <c r="NFX40" s="63"/>
      <c r="NFY40" s="63"/>
      <c r="NFZ40" s="63"/>
      <c r="NGA40" s="63"/>
      <c r="NGB40" s="63"/>
      <c r="NGC40" s="63"/>
      <c r="NGD40" s="63"/>
      <c r="NGE40" s="63"/>
      <c r="NGF40" s="63"/>
      <c r="NGH40" s="59"/>
      <c r="NGI40" s="63"/>
      <c r="NGJ40" s="63"/>
      <c r="NGK40" s="63"/>
      <c r="NGL40" s="63"/>
      <c r="NGM40" s="63"/>
      <c r="NGN40" s="63"/>
      <c r="NGO40" s="63"/>
      <c r="NGP40" s="63"/>
      <c r="NGQ40" s="63"/>
      <c r="NGR40" s="63"/>
      <c r="NGS40" s="63"/>
      <c r="NGT40" s="63"/>
      <c r="NGU40" s="63"/>
      <c r="NGV40" s="63"/>
      <c r="NGW40" s="63"/>
      <c r="NGX40" s="63"/>
      <c r="NGY40" s="63"/>
      <c r="NHA40" s="59"/>
      <c r="NHB40" s="63"/>
      <c r="NHC40" s="63"/>
      <c r="NHD40" s="63"/>
      <c r="NHE40" s="63"/>
      <c r="NHF40" s="63"/>
      <c r="NHG40" s="63"/>
      <c r="NHH40" s="63"/>
      <c r="NHI40" s="63"/>
      <c r="NHJ40" s="63"/>
      <c r="NHK40" s="63"/>
      <c r="NHL40" s="63"/>
      <c r="NHM40" s="63"/>
      <c r="NHN40" s="63"/>
      <c r="NHO40" s="63"/>
      <c r="NHP40" s="63"/>
      <c r="NHQ40" s="63"/>
      <c r="NHR40" s="63"/>
      <c r="NHT40" s="59"/>
      <c r="NHU40" s="63"/>
      <c r="NHV40" s="63"/>
      <c r="NHW40" s="63"/>
      <c r="NHX40" s="63"/>
      <c r="NHY40" s="63"/>
      <c r="NHZ40" s="63"/>
      <c r="NIA40" s="63"/>
      <c r="NIB40" s="63"/>
      <c r="NIC40" s="63"/>
      <c r="NID40" s="63"/>
      <c r="NIE40" s="63"/>
      <c r="NIF40" s="63"/>
      <c r="NIG40" s="63"/>
      <c r="NIH40" s="63"/>
      <c r="NII40" s="63"/>
      <c r="NIJ40" s="63"/>
      <c r="NIK40" s="63"/>
      <c r="NIM40" s="59"/>
      <c r="NIN40" s="63"/>
      <c r="NIO40" s="63"/>
      <c r="NIP40" s="63"/>
      <c r="NIQ40" s="63"/>
      <c r="NIR40" s="63"/>
      <c r="NIS40" s="63"/>
      <c r="NIT40" s="63"/>
      <c r="NIU40" s="63"/>
      <c r="NIV40" s="63"/>
      <c r="NIW40" s="63"/>
      <c r="NIX40" s="63"/>
      <c r="NIY40" s="63"/>
      <c r="NIZ40" s="63"/>
      <c r="NJA40" s="63"/>
      <c r="NJB40" s="63"/>
      <c r="NJC40" s="63"/>
      <c r="NJD40" s="63"/>
      <c r="NJF40" s="59"/>
      <c r="NJG40" s="63"/>
      <c r="NJH40" s="63"/>
      <c r="NJI40" s="63"/>
      <c r="NJJ40" s="63"/>
      <c r="NJK40" s="63"/>
      <c r="NJL40" s="63"/>
      <c r="NJM40" s="63"/>
      <c r="NJN40" s="63"/>
      <c r="NJO40" s="63"/>
      <c r="NJP40" s="63"/>
      <c r="NJQ40" s="63"/>
      <c r="NJR40" s="63"/>
      <c r="NJS40" s="63"/>
      <c r="NJT40" s="63"/>
      <c r="NJU40" s="63"/>
      <c r="NJV40" s="63"/>
      <c r="NJW40" s="63"/>
      <c r="NJY40" s="59"/>
      <c r="NJZ40" s="63"/>
      <c r="NKA40" s="63"/>
      <c r="NKB40" s="63"/>
      <c r="NKC40" s="63"/>
      <c r="NKD40" s="63"/>
      <c r="NKE40" s="63"/>
      <c r="NKF40" s="63"/>
      <c r="NKG40" s="63"/>
      <c r="NKH40" s="63"/>
      <c r="NKI40" s="63"/>
      <c r="NKJ40" s="63"/>
      <c r="NKK40" s="63"/>
      <c r="NKL40" s="63"/>
      <c r="NKM40" s="63"/>
      <c r="NKN40" s="63"/>
      <c r="NKO40" s="63"/>
      <c r="NKP40" s="63"/>
      <c r="NKR40" s="59"/>
      <c r="NKS40" s="63"/>
      <c r="NKT40" s="63"/>
      <c r="NKU40" s="63"/>
      <c r="NKV40" s="63"/>
      <c r="NKW40" s="63"/>
      <c r="NKX40" s="63"/>
      <c r="NKY40" s="63"/>
      <c r="NKZ40" s="63"/>
      <c r="NLA40" s="63"/>
      <c r="NLB40" s="63"/>
      <c r="NLC40" s="63"/>
      <c r="NLD40" s="63"/>
      <c r="NLE40" s="63"/>
      <c r="NLF40" s="63"/>
      <c r="NLG40" s="63"/>
      <c r="NLH40" s="63"/>
      <c r="NLI40" s="63"/>
      <c r="NLK40" s="59"/>
      <c r="NLL40" s="63"/>
      <c r="NLM40" s="63"/>
      <c r="NLN40" s="63"/>
      <c r="NLO40" s="63"/>
      <c r="NLP40" s="63"/>
      <c r="NLQ40" s="63"/>
      <c r="NLR40" s="63"/>
      <c r="NLS40" s="63"/>
      <c r="NLT40" s="63"/>
      <c r="NLU40" s="63"/>
      <c r="NLV40" s="63"/>
      <c r="NLW40" s="63"/>
      <c r="NLX40" s="63"/>
      <c r="NLY40" s="63"/>
      <c r="NLZ40" s="63"/>
      <c r="NMA40" s="63"/>
      <c r="NMB40" s="63"/>
      <c r="NMD40" s="59"/>
      <c r="NME40" s="63"/>
      <c r="NMF40" s="63"/>
      <c r="NMG40" s="63"/>
      <c r="NMH40" s="63"/>
      <c r="NMI40" s="63"/>
      <c r="NMJ40" s="63"/>
      <c r="NMK40" s="63"/>
      <c r="NML40" s="63"/>
      <c r="NMM40" s="63"/>
      <c r="NMN40" s="63"/>
      <c r="NMO40" s="63"/>
      <c r="NMP40" s="63"/>
      <c r="NMQ40" s="63"/>
      <c r="NMR40" s="63"/>
      <c r="NMS40" s="63"/>
      <c r="NMT40" s="63"/>
      <c r="NMU40" s="63"/>
      <c r="NMW40" s="59"/>
      <c r="NMX40" s="63"/>
      <c r="NMY40" s="63"/>
      <c r="NMZ40" s="63"/>
      <c r="NNA40" s="63"/>
      <c r="NNB40" s="63"/>
      <c r="NNC40" s="63"/>
      <c r="NND40" s="63"/>
      <c r="NNE40" s="63"/>
      <c r="NNF40" s="63"/>
      <c r="NNG40" s="63"/>
      <c r="NNH40" s="63"/>
      <c r="NNI40" s="63"/>
      <c r="NNJ40" s="63"/>
      <c r="NNK40" s="63"/>
      <c r="NNL40" s="63"/>
      <c r="NNM40" s="63"/>
      <c r="NNN40" s="63"/>
      <c r="NNP40" s="59"/>
      <c r="NNQ40" s="63"/>
      <c r="NNR40" s="63"/>
      <c r="NNS40" s="63"/>
      <c r="NNT40" s="63"/>
      <c r="NNU40" s="63"/>
      <c r="NNV40" s="63"/>
      <c r="NNW40" s="63"/>
      <c r="NNX40" s="63"/>
      <c r="NNY40" s="63"/>
      <c r="NNZ40" s="63"/>
      <c r="NOA40" s="63"/>
      <c r="NOB40" s="63"/>
      <c r="NOC40" s="63"/>
      <c r="NOD40" s="63"/>
      <c r="NOE40" s="63"/>
      <c r="NOF40" s="63"/>
      <c r="NOG40" s="63"/>
      <c r="NOI40" s="59"/>
      <c r="NOJ40" s="63"/>
      <c r="NOK40" s="63"/>
      <c r="NOL40" s="63"/>
      <c r="NOM40" s="63"/>
      <c r="NON40" s="63"/>
      <c r="NOO40" s="63"/>
      <c r="NOP40" s="63"/>
      <c r="NOQ40" s="63"/>
      <c r="NOR40" s="63"/>
      <c r="NOS40" s="63"/>
      <c r="NOT40" s="63"/>
      <c r="NOU40" s="63"/>
      <c r="NOV40" s="63"/>
      <c r="NOW40" s="63"/>
      <c r="NOX40" s="63"/>
      <c r="NOY40" s="63"/>
      <c r="NOZ40" s="63"/>
      <c r="NPB40" s="59"/>
      <c r="NPC40" s="63"/>
      <c r="NPD40" s="63"/>
      <c r="NPE40" s="63"/>
      <c r="NPF40" s="63"/>
      <c r="NPG40" s="63"/>
      <c r="NPH40" s="63"/>
      <c r="NPI40" s="63"/>
      <c r="NPJ40" s="63"/>
      <c r="NPK40" s="63"/>
      <c r="NPL40" s="63"/>
      <c r="NPM40" s="63"/>
      <c r="NPN40" s="63"/>
      <c r="NPO40" s="63"/>
      <c r="NPP40" s="63"/>
      <c r="NPQ40" s="63"/>
      <c r="NPR40" s="63"/>
      <c r="NPS40" s="63"/>
      <c r="NPU40" s="59"/>
      <c r="NPV40" s="63"/>
      <c r="NPW40" s="63"/>
      <c r="NPX40" s="63"/>
      <c r="NPY40" s="63"/>
      <c r="NPZ40" s="63"/>
      <c r="NQA40" s="63"/>
      <c r="NQB40" s="63"/>
      <c r="NQC40" s="63"/>
      <c r="NQD40" s="63"/>
      <c r="NQE40" s="63"/>
      <c r="NQF40" s="63"/>
      <c r="NQG40" s="63"/>
      <c r="NQH40" s="63"/>
      <c r="NQI40" s="63"/>
      <c r="NQJ40" s="63"/>
      <c r="NQK40" s="63"/>
      <c r="NQL40" s="63"/>
      <c r="NQN40" s="59"/>
      <c r="NQO40" s="63"/>
      <c r="NQP40" s="63"/>
      <c r="NQQ40" s="63"/>
      <c r="NQR40" s="63"/>
      <c r="NQS40" s="63"/>
      <c r="NQT40" s="63"/>
      <c r="NQU40" s="63"/>
      <c r="NQV40" s="63"/>
      <c r="NQW40" s="63"/>
      <c r="NQX40" s="63"/>
      <c r="NQY40" s="63"/>
      <c r="NQZ40" s="63"/>
      <c r="NRA40" s="63"/>
      <c r="NRB40" s="63"/>
      <c r="NRC40" s="63"/>
      <c r="NRD40" s="63"/>
      <c r="NRE40" s="63"/>
      <c r="NRG40" s="59"/>
      <c r="NRH40" s="63"/>
      <c r="NRI40" s="63"/>
      <c r="NRJ40" s="63"/>
      <c r="NRK40" s="63"/>
      <c r="NRL40" s="63"/>
      <c r="NRM40" s="63"/>
      <c r="NRN40" s="63"/>
      <c r="NRO40" s="63"/>
      <c r="NRP40" s="63"/>
      <c r="NRQ40" s="63"/>
      <c r="NRR40" s="63"/>
      <c r="NRS40" s="63"/>
      <c r="NRT40" s="63"/>
      <c r="NRU40" s="63"/>
      <c r="NRV40" s="63"/>
      <c r="NRW40" s="63"/>
      <c r="NRX40" s="63"/>
      <c r="NRZ40" s="59"/>
      <c r="NSA40" s="63"/>
      <c r="NSB40" s="63"/>
      <c r="NSC40" s="63"/>
      <c r="NSD40" s="63"/>
      <c r="NSE40" s="63"/>
      <c r="NSF40" s="63"/>
      <c r="NSG40" s="63"/>
      <c r="NSH40" s="63"/>
      <c r="NSI40" s="63"/>
      <c r="NSJ40" s="63"/>
      <c r="NSK40" s="63"/>
      <c r="NSL40" s="63"/>
      <c r="NSM40" s="63"/>
      <c r="NSN40" s="63"/>
      <c r="NSO40" s="63"/>
      <c r="NSP40" s="63"/>
      <c r="NSQ40" s="63"/>
      <c r="NSS40" s="59"/>
      <c r="NST40" s="63"/>
      <c r="NSU40" s="63"/>
      <c r="NSV40" s="63"/>
      <c r="NSW40" s="63"/>
      <c r="NSX40" s="63"/>
      <c r="NSY40" s="63"/>
      <c r="NSZ40" s="63"/>
      <c r="NTA40" s="63"/>
      <c r="NTB40" s="63"/>
      <c r="NTC40" s="63"/>
      <c r="NTD40" s="63"/>
      <c r="NTE40" s="63"/>
      <c r="NTF40" s="63"/>
      <c r="NTG40" s="63"/>
      <c r="NTH40" s="63"/>
      <c r="NTI40" s="63"/>
      <c r="NTJ40" s="63"/>
      <c r="NTL40" s="59"/>
      <c r="NTM40" s="63"/>
      <c r="NTN40" s="63"/>
      <c r="NTO40" s="63"/>
      <c r="NTP40" s="63"/>
      <c r="NTQ40" s="63"/>
      <c r="NTR40" s="63"/>
      <c r="NTS40" s="63"/>
      <c r="NTT40" s="63"/>
      <c r="NTU40" s="63"/>
      <c r="NTV40" s="63"/>
      <c r="NTW40" s="63"/>
      <c r="NTX40" s="63"/>
      <c r="NTY40" s="63"/>
      <c r="NTZ40" s="63"/>
      <c r="NUA40" s="63"/>
      <c r="NUB40" s="63"/>
      <c r="NUC40" s="63"/>
      <c r="NUE40" s="59"/>
      <c r="NUF40" s="63"/>
      <c r="NUG40" s="63"/>
      <c r="NUH40" s="63"/>
      <c r="NUI40" s="63"/>
      <c r="NUJ40" s="63"/>
      <c r="NUK40" s="63"/>
      <c r="NUL40" s="63"/>
      <c r="NUM40" s="63"/>
      <c r="NUN40" s="63"/>
      <c r="NUO40" s="63"/>
      <c r="NUP40" s="63"/>
      <c r="NUQ40" s="63"/>
      <c r="NUR40" s="63"/>
      <c r="NUS40" s="63"/>
      <c r="NUT40" s="63"/>
      <c r="NUU40" s="63"/>
      <c r="NUV40" s="63"/>
      <c r="NUX40" s="59"/>
      <c r="NUY40" s="63"/>
      <c r="NUZ40" s="63"/>
      <c r="NVA40" s="63"/>
      <c r="NVB40" s="63"/>
      <c r="NVC40" s="63"/>
      <c r="NVD40" s="63"/>
      <c r="NVE40" s="63"/>
      <c r="NVF40" s="63"/>
      <c r="NVG40" s="63"/>
      <c r="NVH40" s="63"/>
      <c r="NVI40" s="63"/>
      <c r="NVJ40" s="63"/>
      <c r="NVK40" s="63"/>
      <c r="NVL40" s="63"/>
      <c r="NVM40" s="63"/>
      <c r="NVN40" s="63"/>
      <c r="NVO40" s="63"/>
      <c r="NVQ40" s="59"/>
      <c r="NVR40" s="63"/>
      <c r="NVS40" s="63"/>
      <c r="NVT40" s="63"/>
      <c r="NVU40" s="63"/>
      <c r="NVV40" s="63"/>
      <c r="NVW40" s="63"/>
      <c r="NVX40" s="63"/>
      <c r="NVY40" s="63"/>
      <c r="NVZ40" s="63"/>
      <c r="NWA40" s="63"/>
      <c r="NWB40" s="63"/>
      <c r="NWC40" s="63"/>
      <c r="NWD40" s="63"/>
      <c r="NWE40" s="63"/>
      <c r="NWF40" s="63"/>
      <c r="NWG40" s="63"/>
      <c r="NWH40" s="63"/>
      <c r="NWJ40" s="59"/>
      <c r="NWK40" s="63"/>
      <c r="NWL40" s="63"/>
      <c r="NWM40" s="63"/>
      <c r="NWN40" s="63"/>
      <c r="NWO40" s="63"/>
      <c r="NWP40" s="63"/>
      <c r="NWQ40" s="63"/>
      <c r="NWR40" s="63"/>
      <c r="NWS40" s="63"/>
      <c r="NWT40" s="63"/>
      <c r="NWU40" s="63"/>
      <c r="NWV40" s="63"/>
      <c r="NWW40" s="63"/>
      <c r="NWX40" s="63"/>
      <c r="NWY40" s="63"/>
      <c r="NWZ40" s="63"/>
      <c r="NXA40" s="63"/>
      <c r="NXC40" s="59"/>
      <c r="NXD40" s="63"/>
      <c r="NXE40" s="63"/>
      <c r="NXF40" s="63"/>
      <c r="NXG40" s="63"/>
      <c r="NXH40" s="63"/>
      <c r="NXI40" s="63"/>
      <c r="NXJ40" s="63"/>
      <c r="NXK40" s="63"/>
      <c r="NXL40" s="63"/>
      <c r="NXM40" s="63"/>
      <c r="NXN40" s="63"/>
      <c r="NXO40" s="63"/>
      <c r="NXP40" s="63"/>
      <c r="NXQ40" s="63"/>
      <c r="NXR40" s="63"/>
      <c r="NXS40" s="63"/>
      <c r="NXT40" s="63"/>
      <c r="NXV40" s="59"/>
      <c r="NXW40" s="63"/>
      <c r="NXX40" s="63"/>
      <c r="NXY40" s="63"/>
      <c r="NXZ40" s="63"/>
      <c r="NYA40" s="63"/>
      <c r="NYB40" s="63"/>
      <c r="NYC40" s="63"/>
      <c r="NYD40" s="63"/>
      <c r="NYE40" s="63"/>
      <c r="NYF40" s="63"/>
      <c r="NYG40" s="63"/>
      <c r="NYH40" s="63"/>
      <c r="NYI40" s="63"/>
      <c r="NYJ40" s="63"/>
      <c r="NYK40" s="63"/>
      <c r="NYL40" s="63"/>
      <c r="NYM40" s="63"/>
      <c r="NYO40" s="59"/>
      <c r="NYP40" s="63"/>
      <c r="NYQ40" s="63"/>
      <c r="NYR40" s="63"/>
      <c r="NYS40" s="63"/>
      <c r="NYT40" s="63"/>
      <c r="NYU40" s="63"/>
      <c r="NYV40" s="63"/>
      <c r="NYW40" s="63"/>
      <c r="NYX40" s="63"/>
      <c r="NYY40" s="63"/>
      <c r="NYZ40" s="63"/>
      <c r="NZA40" s="63"/>
      <c r="NZB40" s="63"/>
      <c r="NZC40" s="63"/>
      <c r="NZD40" s="63"/>
      <c r="NZE40" s="63"/>
      <c r="NZF40" s="63"/>
      <c r="NZH40" s="59"/>
      <c r="NZI40" s="63"/>
      <c r="NZJ40" s="63"/>
      <c r="NZK40" s="63"/>
      <c r="NZL40" s="63"/>
      <c r="NZM40" s="63"/>
      <c r="NZN40" s="63"/>
      <c r="NZO40" s="63"/>
      <c r="NZP40" s="63"/>
      <c r="NZQ40" s="63"/>
      <c r="NZR40" s="63"/>
      <c r="NZS40" s="63"/>
      <c r="NZT40" s="63"/>
      <c r="NZU40" s="63"/>
      <c r="NZV40" s="63"/>
      <c r="NZW40" s="63"/>
      <c r="NZX40" s="63"/>
      <c r="NZY40" s="63"/>
      <c r="OAA40" s="59"/>
      <c r="OAB40" s="63"/>
      <c r="OAC40" s="63"/>
      <c r="OAD40" s="63"/>
      <c r="OAE40" s="63"/>
      <c r="OAF40" s="63"/>
      <c r="OAG40" s="63"/>
      <c r="OAH40" s="63"/>
      <c r="OAI40" s="63"/>
      <c r="OAJ40" s="63"/>
      <c r="OAK40" s="63"/>
      <c r="OAL40" s="63"/>
      <c r="OAM40" s="63"/>
      <c r="OAN40" s="63"/>
      <c r="OAO40" s="63"/>
      <c r="OAP40" s="63"/>
      <c r="OAQ40" s="63"/>
      <c r="OAR40" s="63"/>
      <c r="OAT40" s="59"/>
      <c r="OAU40" s="63"/>
      <c r="OAV40" s="63"/>
      <c r="OAW40" s="63"/>
      <c r="OAX40" s="63"/>
      <c r="OAY40" s="63"/>
      <c r="OAZ40" s="63"/>
      <c r="OBA40" s="63"/>
      <c r="OBB40" s="63"/>
      <c r="OBC40" s="63"/>
      <c r="OBD40" s="63"/>
      <c r="OBE40" s="63"/>
      <c r="OBF40" s="63"/>
      <c r="OBG40" s="63"/>
      <c r="OBH40" s="63"/>
      <c r="OBI40" s="63"/>
      <c r="OBJ40" s="63"/>
      <c r="OBK40" s="63"/>
      <c r="OBM40" s="59"/>
      <c r="OBN40" s="63"/>
      <c r="OBO40" s="63"/>
      <c r="OBP40" s="63"/>
      <c r="OBQ40" s="63"/>
      <c r="OBR40" s="63"/>
      <c r="OBS40" s="63"/>
      <c r="OBT40" s="63"/>
      <c r="OBU40" s="63"/>
      <c r="OBV40" s="63"/>
      <c r="OBW40" s="63"/>
      <c r="OBX40" s="63"/>
      <c r="OBY40" s="63"/>
      <c r="OBZ40" s="63"/>
      <c r="OCA40" s="63"/>
      <c r="OCB40" s="63"/>
      <c r="OCC40" s="63"/>
      <c r="OCD40" s="63"/>
      <c r="OCF40" s="59"/>
      <c r="OCY40" s="59"/>
      <c r="OCZ40" s="63"/>
      <c r="ODA40" s="63"/>
      <c r="ODB40" s="63"/>
      <c r="ODC40" s="63"/>
      <c r="ODD40" s="63"/>
      <c r="ODE40" s="63"/>
      <c r="ODF40" s="63"/>
      <c r="ODG40" s="63"/>
      <c r="ODH40" s="63"/>
      <c r="ODI40" s="63"/>
      <c r="ODJ40" s="63"/>
      <c r="ODK40" s="63"/>
      <c r="ODL40" s="63"/>
      <c r="ODM40" s="63"/>
      <c r="ODN40" s="63"/>
      <c r="ODO40" s="63"/>
      <c r="ODP40" s="63"/>
      <c r="ODR40" s="59"/>
      <c r="ODS40" s="63"/>
      <c r="ODT40" s="63"/>
      <c r="ODU40" s="63"/>
      <c r="ODV40" s="63"/>
      <c r="ODW40" s="63"/>
      <c r="ODX40" s="63"/>
      <c r="ODY40" s="63"/>
      <c r="ODZ40" s="63"/>
      <c r="OEA40" s="63"/>
      <c r="OEB40" s="63"/>
      <c r="OEC40" s="63"/>
      <c r="OED40" s="63"/>
      <c r="OEE40" s="63"/>
      <c r="OEF40" s="63"/>
      <c r="OEG40" s="63"/>
      <c r="OEH40" s="63"/>
      <c r="OEI40" s="63"/>
      <c r="OEK40" s="59"/>
      <c r="OEL40" s="63"/>
      <c r="OEM40" s="63"/>
      <c r="OEN40" s="63"/>
      <c r="OEO40" s="63"/>
      <c r="OEP40" s="63"/>
      <c r="OEQ40" s="63"/>
      <c r="OER40" s="63"/>
      <c r="OES40" s="63"/>
      <c r="OET40" s="63"/>
      <c r="OEU40" s="63"/>
      <c r="OEV40" s="63"/>
      <c r="OEW40" s="63"/>
      <c r="OEX40" s="63"/>
      <c r="OEY40" s="63"/>
      <c r="OEZ40" s="63"/>
      <c r="OFA40" s="63"/>
      <c r="OFB40" s="63"/>
      <c r="OFD40" s="59"/>
      <c r="OFE40" s="63"/>
      <c r="OFF40" s="63"/>
      <c r="OFG40" s="63"/>
      <c r="OFH40" s="63"/>
      <c r="OFI40" s="63"/>
      <c r="OFJ40" s="63"/>
      <c r="OFK40" s="63"/>
      <c r="OFL40" s="63"/>
      <c r="OFM40" s="63"/>
      <c r="OFN40" s="63"/>
      <c r="OFO40" s="63"/>
      <c r="OFP40" s="63"/>
      <c r="OFQ40" s="63"/>
      <c r="OFR40" s="63"/>
      <c r="OFS40" s="63"/>
      <c r="OFT40" s="63"/>
      <c r="OFU40" s="63"/>
      <c r="OFW40" s="59"/>
      <c r="OFX40" s="63"/>
      <c r="OFY40" s="63"/>
      <c r="OFZ40" s="63"/>
      <c r="OGA40" s="63"/>
      <c r="OGB40" s="63"/>
      <c r="OGC40" s="63"/>
      <c r="OGD40" s="63"/>
      <c r="OGE40" s="63"/>
      <c r="OGF40" s="63"/>
      <c r="OGG40" s="63"/>
      <c r="OGH40" s="63"/>
      <c r="OGI40" s="63"/>
      <c r="OGJ40" s="63"/>
      <c r="OGK40" s="63"/>
      <c r="OGL40" s="63"/>
      <c r="OGM40" s="63"/>
      <c r="OGN40" s="63"/>
      <c r="OGP40" s="59"/>
      <c r="OGQ40" s="63"/>
      <c r="OGR40" s="63"/>
      <c r="OGS40" s="63"/>
      <c r="OGT40" s="63"/>
      <c r="OGU40" s="63"/>
      <c r="OGV40" s="63"/>
      <c r="OGW40" s="63"/>
      <c r="OGX40" s="63"/>
      <c r="OGY40" s="63"/>
      <c r="OGZ40" s="63"/>
      <c r="OHA40" s="63"/>
      <c r="OHB40" s="63"/>
      <c r="OHC40" s="63"/>
      <c r="OHD40" s="63"/>
      <c r="OHE40" s="63"/>
      <c r="OHF40" s="63"/>
      <c r="OHG40" s="63"/>
      <c r="OHI40" s="59"/>
      <c r="OHJ40" s="63"/>
      <c r="OHK40" s="63"/>
      <c r="OHL40" s="63"/>
      <c r="OHM40" s="63"/>
      <c r="OHN40" s="63"/>
      <c r="OHO40" s="63"/>
      <c r="OHP40" s="63"/>
      <c r="OHQ40" s="63"/>
      <c r="OHR40" s="63"/>
      <c r="OHS40" s="63"/>
      <c r="OHT40" s="63"/>
      <c r="OHU40" s="63"/>
      <c r="OHV40" s="63"/>
      <c r="OHW40" s="63"/>
      <c r="OHX40" s="63"/>
      <c r="OHY40" s="63"/>
      <c r="OHZ40" s="63"/>
      <c r="OIB40" s="59"/>
      <c r="OIC40" s="63"/>
      <c r="OID40" s="63"/>
      <c r="OIE40" s="63"/>
      <c r="OIF40" s="63"/>
      <c r="OIG40" s="63"/>
      <c r="OIH40" s="63"/>
      <c r="OII40" s="63"/>
      <c r="OIJ40" s="63"/>
      <c r="OIK40" s="63"/>
      <c r="OIL40" s="63"/>
      <c r="OIM40" s="63"/>
      <c r="OIN40" s="63"/>
      <c r="OIO40" s="63"/>
      <c r="OIP40" s="63"/>
      <c r="OIQ40" s="63"/>
      <c r="OIR40" s="63"/>
      <c r="OIS40" s="63"/>
      <c r="OIU40" s="59"/>
      <c r="OIV40" s="63"/>
      <c r="OIW40" s="63"/>
      <c r="OIX40" s="63"/>
      <c r="OIY40" s="63"/>
      <c r="OIZ40" s="63"/>
      <c r="OJA40" s="63"/>
      <c r="OJB40" s="63"/>
      <c r="OJC40" s="63"/>
      <c r="OJD40" s="63"/>
      <c r="OJE40" s="63"/>
      <c r="OJF40" s="63"/>
      <c r="OJG40" s="63"/>
      <c r="OJH40" s="63"/>
      <c r="OJI40" s="63"/>
      <c r="OJJ40" s="63"/>
      <c r="OJK40" s="63"/>
      <c r="OJL40" s="63"/>
      <c r="OJN40" s="59"/>
      <c r="OJO40" s="63"/>
      <c r="OJP40" s="63"/>
      <c r="OJQ40" s="63"/>
      <c r="OJR40" s="63"/>
      <c r="OJS40" s="63"/>
      <c r="OJT40" s="63"/>
      <c r="OJU40" s="63"/>
      <c r="OJV40" s="63"/>
      <c r="OJW40" s="63"/>
      <c r="OJX40" s="63"/>
      <c r="OJY40" s="63"/>
      <c r="OJZ40" s="63"/>
      <c r="OKA40" s="63"/>
      <c r="OKB40" s="63"/>
      <c r="OKC40" s="63"/>
      <c r="OKD40" s="63"/>
      <c r="OKE40" s="63"/>
      <c r="OKG40" s="59"/>
      <c r="OKH40" s="63"/>
      <c r="OKI40" s="63"/>
      <c r="OKJ40" s="63"/>
      <c r="OKK40" s="63"/>
      <c r="OKL40" s="63"/>
      <c r="OKM40" s="63"/>
      <c r="OKN40" s="63"/>
      <c r="OKO40" s="63"/>
      <c r="OKP40" s="63"/>
      <c r="OKQ40" s="63"/>
      <c r="OKR40" s="63"/>
      <c r="OKS40" s="63"/>
      <c r="OKT40" s="63"/>
      <c r="OKU40" s="63"/>
      <c r="OKV40" s="63"/>
      <c r="OKW40" s="63"/>
      <c r="OKX40" s="63"/>
      <c r="OKZ40" s="59"/>
      <c r="OLA40" s="63"/>
      <c r="OLB40" s="63"/>
      <c r="OLC40" s="63"/>
      <c r="OLD40" s="63"/>
      <c r="OLE40" s="63"/>
      <c r="OLF40" s="63"/>
      <c r="OLG40" s="63"/>
      <c r="OLH40" s="63"/>
      <c r="OLI40" s="63"/>
      <c r="OLJ40" s="63"/>
      <c r="OLK40" s="63"/>
      <c r="OLL40" s="63"/>
      <c r="OLM40" s="63"/>
      <c r="OLN40" s="63"/>
      <c r="OLO40" s="63"/>
      <c r="OLP40" s="63"/>
      <c r="OLQ40" s="63"/>
      <c r="OLS40" s="59"/>
      <c r="OLT40" s="63"/>
      <c r="OLU40" s="63"/>
      <c r="OLV40" s="63"/>
      <c r="OLW40" s="63"/>
      <c r="OLX40" s="63"/>
      <c r="OLY40" s="63"/>
      <c r="OLZ40" s="63"/>
      <c r="OMA40" s="63"/>
      <c r="OMB40" s="63"/>
      <c r="OMC40" s="63"/>
      <c r="OMD40" s="63"/>
      <c r="OME40" s="63"/>
      <c r="OMF40" s="63"/>
      <c r="OMG40" s="63"/>
      <c r="OMH40" s="63"/>
      <c r="OMI40" s="63"/>
      <c r="OMJ40" s="63"/>
      <c r="OML40" s="59"/>
      <c r="OMM40" s="63"/>
      <c r="OMN40" s="63"/>
      <c r="OMO40" s="63"/>
      <c r="OMP40" s="63"/>
      <c r="OMQ40" s="63"/>
      <c r="OMR40" s="63"/>
      <c r="OMS40" s="63"/>
      <c r="OMT40" s="63"/>
      <c r="OMU40" s="63"/>
      <c r="OMV40" s="63"/>
      <c r="OMW40" s="63"/>
      <c r="OMX40" s="63"/>
      <c r="OMY40" s="63"/>
      <c r="OMZ40" s="63"/>
      <c r="ONA40" s="63"/>
      <c r="ONB40" s="63"/>
      <c r="ONC40" s="63"/>
      <c r="ONE40" s="59"/>
      <c r="ONF40" s="63"/>
      <c r="ONG40" s="63"/>
      <c r="ONH40" s="63"/>
      <c r="ONI40" s="63"/>
      <c r="ONJ40" s="63"/>
      <c r="ONK40" s="63"/>
      <c r="ONL40" s="63"/>
      <c r="ONM40" s="63"/>
      <c r="ONN40" s="63"/>
      <c r="ONO40" s="63"/>
      <c r="ONP40" s="63"/>
      <c r="ONQ40" s="63"/>
      <c r="ONR40" s="63"/>
      <c r="ONS40" s="63"/>
      <c r="ONT40" s="63"/>
      <c r="ONU40" s="63"/>
      <c r="ONV40" s="63"/>
      <c r="ONX40" s="59"/>
      <c r="ONY40" s="63"/>
      <c r="ONZ40" s="63"/>
      <c r="OOA40" s="63"/>
      <c r="OOB40" s="63"/>
      <c r="OOC40" s="63"/>
      <c r="OOD40" s="63"/>
      <c r="OOE40" s="63"/>
      <c r="OOF40" s="63"/>
      <c r="OOG40" s="63"/>
      <c r="OOH40" s="63"/>
      <c r="OOI40" s="63"/>
      <c r="OOJ40" s="63"/>
      <c r="OOK40" s="63"/>
      <c r="OOL40" s="63"/>
      <c r="OOM40" s="63"/>
      <c r="OON40" s="63"/>
      <c r="OOO40" s="63"/>
      <c r="OOQ40" s="59"/>
      <c r="OOR40" s="63"/>
      <c r="OOS40" s="63"/>
      <c r="OOT40" s="63"/>
      <c r="OOU40" s="63"/>
      <c r="OOV40" s="63"/>
      <c r="OOW40" s="63"/>
      <c r="OOX40" s="63"/>
      <c r="OOY40" s="63"/>
      <c r="OOZ40" s="63"/>
      <c r="OPA40" s="63"/>
      <c r="OPB40" s="63"/>
      <c r="OPC40" s="63"/>
      <c r="OPD40" s="63"/>
      <c r="OPE40" s="63"/>
      <c r="OPF40" s="63"/>
      <c r="OPG40" s="63"/>
      <c r="OPH40" s="63"/>
      <c r="OPJ40" s="59"/>
      <c r="OPK40" s="63"/>
      <c r="OPL40" s="63"/>
      <c r="OPM40" s="63"/>
      <c r="OPN40" s="63"/>
      <c r="OPO40" s="63"/>
      <c r="OPP40" s="63"/>
      <c r="OPQ40" s="63"/>
      <c r="OPR40" s="63"/>
      <c r="OPS40" s="63"/>
      <c r="OPT40" s="63"/>
      <c r="OPU40" s="63"/>
      <c r="OPV40" s="63"/>
      <c r="OPW40" s="63"/>
      <c r="OPX40" s="63"/>
      <c r="OPY40" s="63"/>
      <c r="OPZ40" s="63"/>
      <c r="OQA40" s="63"/>
      <c r="OQC40" s="59"/>
      <c r="OQD40" s="63"/>
      <c r="OQE40" s="63"/>
      <c r="OQF40" s="63"/>
      <c r="OQG40" s="63"/>
      <c r="OQH40" s="63"/>
      <c r="OQI40" s="63"/>
      <c r="OQJ40" s="63"/>
      <c r="OQK40" s="63"/>
      <c r="OQL40" s="63"/>
      <c r="OQM40" s="63"/>
      <c r="OQN40" s="63"/>
      <c r="OQO40" s="63"/>
      <c r="OQP40" s="63"/>
      <c r="OQQ40" s="63"/>
      <c r="OQR40" s="63"/>
      <c r="OQS40" s="63"/>
      <c r="OQT40" s="63"/>
      <c r="OQV40" s="59"/>
      <c r="OQW40" s="63"/>
      <c r="OQX40" s="63"/>
      <c r="OQY40" s="63"/>
      <c r="OQZ40" s="63"/>
      <c r="ORA40" s="63"/>
      <c r="ORB40" s="63"/>
      <c r="ORC40" s="63"/>
      <c r="ORD40" s="63"/>
      <c r="ORE40" s="63"/>
      <c r="ORF40" s="63"/>
      <c r="ORG40" s="63"/>
      <c r="ORH40" s="63"/>
      <c r="ORI40" s="63"/>
      <c r="ORJ40" s="63"/>
      <c r="ORK40" s="63"/>
      <c r="ORL40" s="63"/>
      <c r="ORM40" s="63"/>
      <c r="ORO40" s="59"/>
      <c r="ORP40" s="63"/>
      <c r="ORQ40" s="63"/>
      <c r="ORR40" s="63"/>
      <c r="ORS40" s="63"/>
      <c r="ORT40" s="63"/>
      <c r="ORU40" s="63"/>
      <c r="ORV40" s="63"/>
      <c r="ORW40" s="63"/>
      <c r="ORX40" s="63"/>
      <c r="ORY40" s="63"/>
      <c r="ORZ40" s="63"/>
      <c r="OSA40" s="63"/>
      <c r="OSB40" s="63"/>
      <c r="OSC40" s="63"/>
      <c r="OSD40" s="63"/>
      <c r="OSE40" s="63"/>
      <c r="OSF40" s="63"/>
      <c r="OSH40" s="59"/>
      <c r="OSI40" s="63"/>
      <c r="OSJ40" s="63"/>
      <c r="OSK40" s="63"/>
      <c r="OSL40" s="63"/>
      <c r="OSM40" s="63"/>
      <c r="OSN40" s="63"/>
      <c r="OSO40" s="63"/>
      <c r="OSP40" s="63"/>
      <c r="OSQ40" s="63"/>
      <c r="OSR40" s="63"/>
      <c r="OSS40" s="63"/>
      <c r="OST40" s="63"/>
      <c r="OSU40" s="63"/>
      <c r="OSV40" s="63"/>
      <c r="OSW40" s="63"/>
      <c r="OSX40" s="63"/>
      <c r="OSY40" s="63"/>
      <c r="OTA40" s="59"/>
      <c r="OTB40" s="63"/>
      <c r="OTC40" s="63"/>
      <c r="OTD40" s="63"/>
      <c r="OTE40" s="63"/>
      <c r="OTF40" s="63"/>
      <c r="OTG40" s="63"/>
      <c r="OTH40" s="63"/>
      <c r="OTI40" s="63"/>
      <c r="OTJ40" s="63"/>
      <c r="OTK40" s="63"/>
      <c r="OTL40" s="63"/>
      <c r="OTM40" s="63"/>
      <c r="OTN40" s="63"/>
      <c r="OTO40" s="63"/>
      <c r="OTP40" s="63"/>
      <c r="OTQ40" s="63"/>
      <c r="OTR40" s="63"/>
      <c r="OTT40" s="59"/>
      <c r="OTU40" s="63"/>
      <c r="OTV40" s="63"/>
      <c r="OTW40" s="63"/>
      <c r="OTX40" s="63"/>
      <c r="OTY40" s="63"/>
      <c r="OTZ40" s="63"/>
      <c r="OUA40" s="63"/>
      <c r="OUB40" s="63"/>
      <c r="OUC40" s="63"/>
      <c r="OUD40" s="63"/>
      <c r="OUE40" s="63"/>
      <c r="OUF40" s="63"/>
      <c r="OUG40" s="63"/>
      <c r="OUH40" s="63"/>
      <c r="OUI40" s="63"/>
      <c r="OUJ40" s="63"/>
      <c r="OUK40" s="63"/>
      <c r="OUM40" s="59"/>
      <c r="OUN40" s="63"/>
      <c r="OUO40" s="63"/>
      <c r="OUP40" s="63"/>
      <c r="OUQ40" s="63"/>
      <c r="OUR40" s="63"/>
      <c r="OUS40" s="63"/>
      <c r="OUT40" s="63"/>
      <c r="OUU40" s="63"/>
      <c r="OUV40" s="63"/>
      <c r="OUW40" s="63"/>
      <c r="OUX40" s="63"/>
      <c r="OUY40" s="63"/>
      <c r="OUZ40" s="63"/>
      <c r="OVA40" s="63"/>
      <c r="OVB40" s="63"/>
      <c r="OVC40" s="63"/>
      <c r="OVD40" s="63"/>
      <c r="OVF40" s="59"/>
      <c r="OVG40" s="63"/>
      <c r="OVH40" s="63"/>
      <c r="OVI40" s="63"/>
      <c r="OVJ40" s="63"/>
      <c r="OVK40" s="63"/>
      <c r="OVL40" s="63"/>
      <c r="OVM40" s="63"/>
      <c r="OVN40" s="63"/>
      <c r="OVO40" s="63"/>
      <c r="OVP40" s="63"/>
      <c r="OVQ40" s="63"/>
      <c r="OVR40" s="63"/>
      <c r="OVS40" s="63"/>
      <c r="OVT40" s="63"/>
      <c r="OVU40" s="63"/>
      <c r="OVV40" s="63"/>
      <c r="OVW40" s="63"/>
      <c r="OVY40" s="59"/>
      <c r="OVZ40" s="63"/>
      <c r="OWA40" s="63"/>
      <c r="OWB40" s="63"/>
      <c r="OWC40" s="63"/>
      <c r="OWD40" s="63"/>
      <c r="OWE40" s="63"/>
      <c r="OWF40" s="63"/>
      <c r="OWG40" s="63"/>
      <c r="OWH40" s="63"/>
      <c r="OWI40" s="63"/>
      <c r="OWJ40" s="63"/>
      <c r="OWK40" s="63"/>
      <c r="OWL40" s="63"/>
      <c r="OWM40" s="63"/>
      <c r="OWN40" s="63"/>
      <c r="OWO40" s="63"/>
      <c r="OWP40" s="63"/>
      <c r="OWR40" s="59"/>
      <c r="OWS40" s="63"/>
      <c r="OWT40" s="63"/>
      <c r="OWU40" s="63"/>
      <c r="OWV40" s="63"/>
      <c r="OWW40" s="63"/>
      <c r="OWX40" s="63"/>
      <c r="OWY40" s="63"/>
      <c r="OWZ40" s="63"/>
      <c r="OXA40" s="63"/>
      <c r="OXB40" s="63"/>
      <c r="OXC40" s="63"/>
      <c r="OXD40" s="63"/>
      <c r="OXE40" s="63"/>
      <c r="OXF40" s="63"/>
      <c r="OXG40" s="63"/>
      <c r="OXH40" s="63"/>
      <c r="OXI40" s="63"/>
      <c r="OXK40" s="59"/>
      <c r="OXL40" s="63"/>
      <c r="OXM40" s="63"/>
      <c r="OXN40" s="63"/>
      <c r="OXO40" s="63"/>
      <c r="OXP40" s="63"/>
      <c r="OXQ40" s="63"/>
      <c r="OXR40" s="63"/>
      <c r="OXS40" s="63"/>
      <c r="OXT40" s="63"/>
      <c r="OXU40" s="63"/>
      <c r="OXV40" s="63"/>
      <c r="OXW40" s="63"/>
      <c r="OXX40" s="63"/>
      <c r="OXY40" s="63"/>
      <c r="OXZ40" s="63"/>
      <c r="OYA40" s="63"/>
      <c r="OYB40" s="63"/>
      <c r="OYD40" s="59"/>
      <c r="OYE40" s="63"/>
      <c r="OYF40" s="63"/>
      <c r="OYG40" s="63"/>
      <c r="OYH40" s="63"/>
      <c r="OYI40" s="63"/>
      <c r="OYJ40" s="63"/>
      <c r="OYK40" s="63"/>
      <c r="OYL40" s="63"/>
      <c r="OYM40" s="63"/>
      <c r="OYN40" s="63"/>
      <c r="OYO40" s="63"/>
      <c r="OYP40" s="63"/>
      <c r="OYQ40" s="63"/>
      <c r="OYR40" s="63"/>
      <c r="OYS40" s="63"/>
      <c r="OYT40" s="63"/>
      <c r="OYU40" s="63"/>
      <c r="OYW40" s="59"/>
      <c r="OYX40" s="63"/>
      <c r="OYY40" s="63"/>
      <c r="OYZ40" s="63"/>
      <c r="OZA40" s="63"/>
      <c r="OZB40" s="63"/>
      <c r="OZC40" s="63"/>
      <c r="OZD40" s="63"/>
      <c r="OZE40" s="63"/>
      <c r="OZF40" s="63"/>
      <c r="OZG40" s="63"/>
      <c r="OZH40" s="63"/>
      <c r="OZI40" s="63"/>
      <c r="OZJ40" s="63"/>
      <c r="OZK40" s="63"/>
      <c r="OZL40" s="63"/>
      <c r="OZM40" s="63"/>
      <c r="OZN40" s="63"/>
      <c r="OZP40" s="59"/>
      <c r="OZQ40" s="63"/>
      <c r="OZR40" s="63"/>
      <c r="OZS40" s="63"/>
      <c r="OZT40" s="63"/>
      <c r="OZU40" s="63"/>
      <c r="OZV40" s="63"/>
      <c r="OZW40" s="63"/>
      <c r="OZX40" s="63"/>
      <c r="OZY40" s="63"/>
      <c r="OZZ40" s="63"/>
      <c r="PAA40" s="63"/>
      <c r="PAB40" s="63"/>
      <c r="PAC40" s="63"/>
      <c r="PAD40" s="63"/>
      <c r="PAE40" s="63"/>
      <c r="PAF40" s="63"/>
      <c r="PAG40" s="63"/>
      <c r="PAI40" s="59"/>
      <c r="PAJ40" s="63"/>
      <c r="PAK40" s="63"/>
      <c r="PAL40" s="63"/>
      <c r="PAM40" s="63"/>
      <c r="PAN40" s="63"/>
      <c r="PAO40" s="63"/>
      <c r="PAP40" s="63"/>
      <c r="PAQ40" s="63"/>
      <c r="PAR40" s="63"/>
      <c r="PAS40" s="63"/>
      <c r="PAT40" s="63"/>
      <c r="PAU40" s="63"/>
      <c r="PAV40" s="63"/>
      <c r="PAW40" s="63"/>
      <c r="PAX40" s="63"/>
      <c r="PAY40" s="63"/>
      <c r="PAZ40" s="63"/>
      <c r="PBB40" s="59"/>
      <c r="PBC40" s="63"/>
      <c r="PBD40" s="63"/>
      <c r="PBE40" s="63"/>
      <c r="PBF40" s="63"/>
      <c r="PBG40" s="63"/>
      <c r="PBH40" s="63"/>
      <c r="PBI40" s="63"/>
      <c r="PBJ40" s="63"/>
      <c r="PBK40" s="63"/>
      <c r="PBL40" s="63"/>
      <c r="PBM40" s="63"/>
      <c r="PBN40" s="63"/>
      <c r="PBO40" s="63"/>
      <c r="PBP40" s="63"/>
      <c r="PBQ40" s="63"/>
      <c r="PBR40" s="63"/>
      <c r="PBS40" s="63"/>
      <c r="PBU40" s="59"/>
      <c r="PBV40" s="63"/>
      <c r="PBW40" s="63"/>
      <c r="PBX40" s="63"/>
      <c r="PBY40" s="63"/>
      <c r="PBZ40" s="63"/>
      <c r="PCA40" s="63"/>
      <c r="PCB40" s="63"/>
      <c r="PCC40" s="63"/>
      <c r="PCD40" s="63"/>
      <c r="PCE40" s="63"/>
      <c r="PCF40" s="63"/>
      <c r="PCG40" s="63"/>
      <c r="PCH40" s="63"/>
      <c r="PCI40" s="63"/>
      <c r="PCJ40" s="63"/>
      <c r="PCK40" s="63"/>
      <c r="PCL40" s="63"/>
      <c r="PCN40" s="59"/>
      <c r="PCO40" s="63"/>
      <c r="PCP40" s="63"/>
      <c r="PCQ40" s="63"/>
      <c r="PCR40" s="63"/>
      <c r="PCS40" s="63"/>
      <c r="PCT40" s="63"/>
      <c r="PCU40" s="63"/>
      <c r="PCV40" s="63"/>
      <c r="PCW40" s="63"/>
      <c r="PCX40" s="63"/>
      <c r="PCY40" s="63"/>
      <c r="PCZ40" s="63"/>
      <c r="PDA40" s="63"/>
      <c r="PDB40" s="63"/>
      <c r="PDC40" s="63"/>
      <c r="PDD40" s="63"/>
      <c r="PDE40" s="63"/>
      <c r="PDG40" s="59"/>
      <c r="PDH40" s="63"/>
      <c r="PDI40" s="63"/>
      <c r="PDJ40" s="63"/>
      <c r="PDK40" s="63"/>
      <c r="PDL40" s="63"/>
      <c r="PDM40" s="63"/>
      <c r="PDN40" s="63"/>
      <c r="PDO40" s="63"/>
      <c r="PDP40" s="63"/>
      <c r="PDQ40" s="63"/>
      <c r="PDR40" s="63"/>
      <c r="PDS40" s="63"/>
      <c r="PDT40" s="63"/>
      <c r="PDU40" s="63"/>
      <c r="PDV40" s="63"/>
      <c r="PDW40" s="63"/>
      <c r="PDX40" s="63"/>
      <c r="PDZ40" s="59"/>
      <c r="PEA40" s="63"/>
      <c r="PEB40" s="63"/>
      <c r="PEC40" s="63"/>
      <c r="PED40" s="63"/>
      <c r="PEE40" s="63"/>
      <c r="PEF40" s="63"/>
      <c r="PEG40" s="63"/>
      <c r="PEH40" s="63"/>
      <c r="PEI40" s="63"/>
      <c r="PEJ40" s="63"/>
      <c r="PEK40" s="63"/>
      <c r="PEL40" s="63"/>
      <c r="PEM40" s="63"/>
      <c r="PEN40" s="63"/>
      <c r="PEO40" s="63"/>
      <c r="PEP40" s="63"/>
      <c r="PEQ40" s="63"/>
      <c r="PES40" s="59"/>
      <c r="PET40" s="63"/>
      <c r="PEU40" s="63"/>
      <c r="PEV40" s="63"/>
      <c r="PEW40" s="63"/>
      <c r="PEX40" s="63"/>
      <c r="PEY40" s="63"/>
      <c r="PEZ40" s="63"/>
      <c r="PFA40" s="63"/>
      <c r="PFB40" s="63"/>
      <c r="PFC40" s="63"/>
      <c r="PFD40" s="63"/>
      <c r="PFE40" s="63"/>
      <c r="PFF40" s="63"/>
      <c r="PFG40" s="63"/>
      <c r="PFH40" s="63"/>
      <c r="PFI40" s="63"/>
      <c r="PFJ40" s="63"/>
      <c r="PFL40" s="59"/>
      <c r="PFM40" s="63"/>
      <c r="PFN40" s="63"/>
      <c r="PFO40" s="63"/>
      <c r="PFP40" s="63"/>
      <c r="PFQ40" s="63"/>
      <c r="PFR40" s="63"/>
      <c r="PFS40" s="63"/>
      <c r="PFT40" s="63"/>
      <c r="PFU40" s="63"/>
      <c r="PFV40" s="63"/>
      <c r="PFW40" s="63"/>
      <c r="PFX40" s="63"/>
      <c r="PFY40" s="63"/>
      <c r="PFZ40" s="63"/>
      <c r="PGA40" s="63"/>
      <c r="PGB40" s="63"/>
      <c r="PGC40" s="63"/>
      <c r="PGE40" s="59"/>
      <c r="PGF40" s="63"/>
      <c r="PGG40" s="63"/>
      <c r="PGH40" s="63"/>
      <c r="PGI40" s="63"/>
      <c r="PGJ40" s="63"/>
      <c r="PGK40" s="63"/>
      <c r="PGL40" s="63"/>
      <c r="PGM40" s="63"/>
      <c r="PGN40" s="63"/>
      <c r="PGO40" s="63"/>
      <c r="PGP40" s="63"/>
      <c r="PGQ40" s="63"/>
      <c r="PGR40" s="63"/>
      <c r="PGS40" s="63"/>
      <c r="PGT40" s="63"/>
      <c r="PGU40" s="63"/>
      <c r="PGV40" s="63"/>
      <c r="PGX40" s="59"/>
      <c r="PGY40" s="63"/>
      <c r="PGZ40" s="63"/>
      <c r="PHA40" s="63"/>
      <c r="PHB40" s="63"/>
      <c r="PHC40" s="63"/>
      <c r="PHD40" s="63"/>
      <c r="PHE40" s="63"/>
      <c r="PHF40" s="63"/>
      <c r="PHG40" s="63"/>
      <c r="PHH40" s="63"/>
      <c r="PHI40" s="63"/>
      <c r="PHJ40" s="63"/>
      <c r="PHK40" s="63"/>
      <c r="PHL40" s="63"/>
      <c r="PHM40" s="63"/>
      <c r="PHN40" s="63"/>
      <c r="PHO40" s="63"/>
      <c r="PHQ40" s="59"/>
      <c r="PHR40" s="63"/>
      <c r="PHS40" s="63"/>
      <c r="PHT40" s="63"/>
      <c r="PHU40" s="63"/>
      <c r="PHV40" s="63"/>
      <c r="PHW40" s="63"/>
      <c r="PHX40" s="63"/>
      <c r="PHY40" s="63"/>
      <c r="PHZ40" s="63"/>
      <c r="PIA40" s="63"/>
      <c r="PIB40" s="63"/>
      <c r="PIC40" s="63"/>
      <c r="PID40" s="63"/>
      <c r="PIE40" s="63"/>
      <c r="PIF40" s="63"/>
      <c r="PIG40" s="63"/>
      <c r="PIH40" s="63"/>
      <c r="PIJ40" s="59"/>
      <c r="PIK40" s="63"/>
      <c r="PIL40" s="63"/>
      <c r="PIM40" s="63"/>
      <c r="PIN40" s="63"/>
      <c r="PIO40" s="63"/>
      <c r="PIP40" s="63"/>
      <c r="PIQ40" s="63"/>
      <c r="PIR40" s="63"/>
      <c r="PIS40" s="63"/>
      <c r="PIT40" s="63"/>
      <c r="PIU40" s="63"/>
      <c r="PIV40" s="63"/>
      <c r="PIW40" s="63"/>
      <c r="PIX40" s="63"/>
      <c r="PIY40" s="63"/>
      <c r="PIZ40" s="63"/>
      <c r="PJA40" s="63"/>
      <c r="PJC40" s="59"/>
      <c r="PJD40" s="63"/>
      <c r="PJE40" s="63"/>
      <c r="PJF40" s="63"/>
      <c r="PJG40" s="63"/>
      <c r="PJH40" s="63"/>
      <c r="PJI40" s="63"/>
      <c r="PJJ40" s="63"/>
      <c r="PJK40" s="63"/>
      <c r="PJL40" s="63"/>
      <c r="PJM40" s="63"/>
      <c r="PJN40" s="63"/>
      <c r="PJO40" s="63"/>
      <c r="PJP40" s="63"/>
      <c r="PJQ40" s="63"/>
      <c r="PJR40" s="63"/>
      <c r="PJS40" s="63"/>
      <c r="PJT40" s="63"/>
      <c r="PJV40" s="59"/>
      <c r="PJW40" s="63"/>
      <c r="PJX40" s="63"/>
      <c r="PJY40" s="63"/>
      <c r="PJZ40" s="63"/>
      <c r="PKA40" s="63"/>
      <c r="PKB40" s="63"/>
      <c r="PKC40" s="63"/>
      <c r="PKD40" s="63"/>
      <c r="PKE40" s="63"/>
      <c r="PKF40" s="63"/>
      <c r="PKG40" s="63"/>
      <c r="PKH40" s="63"/>
      <c r="PKI40" s="63"/>
      <c r="PKJ40" s="63"/>
      <c r="PKK40" s="63"/>
      <c r="PKL40" s="63"/>
      <c r="PKM40" s="63"/>
      <c r="PKO40" s="59"/>
      <c r="PKP40" s="63"/>
      <c r="PKQ40" s="63"/>
      <c r="PKR40" s="63"/>
      <c r="PKS40" s="63"/>
      <c r="PKT40" s="63"/>
      <c r="PKU40" s="63"/>
      <c r="PKV40" s="63"/>
      <c r="PKW40" s="63"/>
      <c r="PKX40" s="63"/>
      <c r="PKY40" s="63"/>
      <c r="PKZ40" s="63"/>
      <c r="PLA40" s="63"/>
      <c r="PLB40" s="63"/>
      <c r="PLC40" s="63"/>
      <c r="PLD40" s="63"/>
      <c r="PLE40" s="63"/>
      <c r="PLF40" s="63"/>
      <c r="PLH40" s="59"/>
      <c r="PLI40" s="63"/>
      <c r="PLJ40" s="63"/>
      <c r="PLK40" s="63"/>
      <c r="PLL40" s="63"/>
      <c r="PLM40" s="63"/>
      <c r="PLN40" s="63"/>
      <c r="PLO40" s="63"/>
      <c r="PLP40" s="63"/>
      <c r="PLQ40" s="63"/>
      <c r="PLR40" s="63"/>
      <c r="PLS40" s="63"/>
      <c r="PLT40" s="63"/>
      <c r="PLU40" s="63"/>
      <c r="PLV40" s="63"/>
      <c r="PLW40" s="63"/>
      <c r="PLX40" s="63"/>
      <c r="PLY40" s="63"/>
      <c r="PMA40" s="59"/>
      <c r="PMB40" s="63"/>
      <c r="PMC40" s="63"/>
      <c r="PMD40" s="63"/>
      <c r="PME40" s="63"/>
      <c r="PMF40" s="63"/>
      <c r="PMG40" s="63"/>
      <c r="PMH40" s="63"/>
      <c r="PMI40" s="63"/>
      <c r="PMJ40" s="63"/>
      <c r="PMK40" s="63"/>
      <c r="PML40" s="63"/>
      <c r="PMM40" s="63"/>
      <c r="PMN40" s="63"/>
      <c r="PMO40" s="63"/>
      <c r="PMP40" s="63"/>
      <c r="PMQ40" s="63"/>
      <c r="PMR40" s="63"/>
      <c r="PMT40" s="59"/>
      <c r="PMU40" s="63"/>
      <c r="PMV40" s="63"/>
      <c r="PMW40" s="63"/>
      <c r="PMX40" s="63"/>
      <c r="PMY40" s="63"/>
      <c r="PMZ40" s="63"/>
      <c r="PNA40" s="63"/>
      <c r="PNB40" s="63"/>
      <c r="PNC40" s="63"/>
      <c r="PND40" s="63"/>
      <c r="PNE40" s="63"/>
      <c r="PNF40" s="63"/>
      <c r="PNG40" s="63"/>
      <c r="PNH40" s="63"/>
      <c r="PNI40" s="63"/>
      <c r="PNJ40" s="63"/>
      <c r="PNK40" s="63"/>
      <c r="PNM40" s="59"/>
      <c r="PNN40" s="63"/>
      <c r="PNO40" s="63"/>
      <c r="PNP40" s="63"/>
      <c r="PNQ40" s="63"/>
      <c r="PNR40" s="63"/>
      <c r="PNS40" s="63"/>
      <c r="PNT40" s="63"/>
      <c r="PNU40" s="63"/>
      <c r="PNV40" s="63"/>
      <c r="PNW40" s="63"/>
      <c r="PNX40" s="63"/>
      <c r="PNY40" s="63"/>
      <c r="PNZ40" s="63"/>
      <c r="POA40" s="63"/>
      <c r="POB40" s="63"/>
      <c r="POC40" s="63"/>
      <c r="POD40" s="63"/>
      <c r="POF40" s="59"/>
      <c r="POG40" s="63"/>
      <c r="POH40" s="63"/>
      <c r="POI40" s="63"/>
      <c r="POJ40" s="63"/>
      <c r="POK40" s="63"/>
      <c r="POL40" s="63"/>
      <c r="POM40" s="63"/>
      <c r="PON40" s="63"/>
      <c r="POO40" s="63"/>
      <c r="POP40" s="63"/>
      <c r="POQ40" s="63"/>
      <c r="POR40" s="63"/>
      <c r="POS40" s="63"/>
      <c r="POT40" s="63"/>
      <c r="POU40" s="63"/>
      <c r="POV40" s="63"/>
      <c r="POW40" s="63"/>
      <c r="POY40" s="59"/>
      <c r="POZ40" s="63"/>
      <c r="PPA40" s="63"/>
      <c r="PPB40" s="63"/>
      <c r="PPC40" s="63"/>
      <c r="PPD40" s="63"/>
      <c r="PPE40" s="63"/>
      <c r="PPF40" s="63"/>
      <c r="PPG40" s="63"/>
      <c r="PPH40" s="63"/>
      <c r="PPI40" s="63"/>
      <c r="PPJ40" s="63"/>
      <c r="PPK40" s="63"/>
      <c r="PPL40" s="63"/>
      <c r="PPM40" s="63"/>
      <c r="PPN40" s="63"/>
      <c r="PPO40" s="63"/>
      <c r="PPP40" s="63"/>
      <c r="PPR40" s="59"/>
      <c r="PQK40" s="59"/>
      <c r="PQL40" s="63"/>
      <c r="PQM40" s="63"/>
      <c r="PQN40" s="63"/>
      <c r="PQO40" s="63"/>
      <c r="PQP40" s="63"/>
      <c r="PQQ40" s="63"/>
      <c r="PQR40" s="63"/>
      <c r="PQS40" s="63"/>
      <c r="PQT40" s="63"/>
      <c r="PQU40" s="63"/>
      <c r="PQV40" s="63"/>
      <c r="PQW40" s="63"/>
      <c r="PQX40" s="63"/>
      <c r="PQY40" s="63"/>
      <c r="PQZ40" s="63"/>
      <c r="PRA40" s="63"/>
      <c r="PRB40" s="63"/>
      <c r="PRD40" s="59"/>
      <c r="PRE40" s="63"/>
      <c r="PRF40" s="63"/>
      <c r="PRG40" s="63"/>
      <c r="PRH40" s="63"/>
      <c r="PRI40" s="63"/>
      <c r="PRJ40" s="63"/>
      <c r="PRK40" s="63"/>
      <c r="PRL40" s="63"/>
      <c r="PRM40" s="63"/>
      <c r="PRN40" s="63"/>
      <c r="PRO40" s="63"/>
      <c r="PRP40" s="63"/>
      <c r="PRQ40" s="63"/>
      <c r="PRR40" s="63"/>
      <c r="PRS40" s="63"/>
      <c r="PRT40" s="63"/>
      <c r="PRU40" s="63"/>
      <c r="PRW40" s="59"/>
      <c r="PRX40" s="63"/>
      <c r="PRY40" s="63"/>
      <c r="PRZ40" s="63"/>
      <c r="PSA40" s="63"/>
      <c r="PSB40" s="63"/>
      <c r="PSC40" s="63"/>
      <c r="PSD40" s="63"/>
      <c r="PSE40" s="63"/>
      <c r="PSF40" s="63"/>
      <c r="PSG40" s="63"/>
      <c r="PSH40" s="63"/>
      <c r="PSI40" s="63"/>
      <c r="PSJ40" s="63"/>
      <c r="PSK40" s="63"/>
      <c r="PSL40" s="63"/>
      <c r="PSM40" s="63"/>
      <c r="PSN40" s="63"/>
      <c r="PSP40" s="59"/>
      <c r="PSQ40" s="63"/>
      <c r="PSR40" s="63"/>
      <c r="PSS40" s="63"/>
      <c r="PST40" s="63"/>
      <c r="PSU40" s="63"/>
      <c r="PSV40" s="63"/>
      <c r="PSW40" s="63"/>
      <c r="PSX40" s="63"/>
      <c r="PSY40" s="63"/>
      <c r="PSZ40" s="63"/>
      <c r="PTA40" s="63"/>
      <c r="PTB40" s="63"/>
      <c r="PTC40" s="63"/>
      <c r="PTD40" s="63"/>
      <c r="PTE40" s="63"/>
      <c r="PTF40" s="63"/>
      <c r="PTG40" s="63"/>
      <c r="PTI40" s="59"/>
      <c r="PTJ40" s="63"/>
      <c r="PTK40" s="63"/>
      <c r="PTL40" s="63"/>
      <c r="PTM40" s="63"/>
      <c r="PTN40" s="63"/>
      <c r="PTO40" s="63"/>
      <c r="PTP40" s="63"/>
      <c r="PTQ40" s="63"/>
      <c r="PTR40" s="63"/>
      <c r="PTS40" s="63"/>
      <c r="PTT40" s="63"/>
      <c r="PTU40" s="63"/>
      <c r="PTV40" s="63"/>
      <c r="PTW40" s="63"/>
      <c r="PTX40" s="63"/>
      <c r="PTY40" s="63"/>
      <c r="PTZ40" s="63"/>
      <c r="PUB40" s="59"/>
      <c r="PUC40" s="63"/>
      <c r="PUD40" s="63"/>
      <c r="PUE40" s="63"/>
      <c r="PUF40" s="63"/>
      <c r="PUG40" s="63"/>
      <c r="PUH40" s="63"/>
      <c r="PUI40" s="63"/>
      <c r="PUJ40" s="63"/>
      <c r="PUK40" s="63"/>
      <c r="PUL40" s="63"/>
      <c r="PUM40" s="63"/>
      <c r="PUN40" s="63"/>
      <c r="PUO40" s="63"/>
      <c r="PUP40" s="63"/>
      <c r="PUQ40" s="63"/>
      <c r="PUR40" s="63"/>
      <c r="PUS40" s="63"/>
      <c r="PUU40" s="59"/>
      <c r="PUV40" s="63"/>
      <c r="PUW40" s="63"/>
      <c r="PUX40" s="63"/>
      <c r="PUY40" s="63"/>
      <c r="PUZ40" s="63"/>
      <c r="PVA40" s="63"/>
      <c r="PVB40" s="63"/>
      <c r="PVC40" s="63"/>
      <c r="PVD40" s="63"/>
      <c r="PVE40" s="63"/>
      <c r="PVF40" s="63"/>
      <c r="PVG40" s="63"/>
      <c r="PVH40" s="63"/>
      <c r="PVI40" s="63"/>
      <c r="PVJ40" s="63"/>
      <c r="PVK40" s="63"/>
      <c r="PVL40" s="63"/>
      <c r="PVN40" s="59"/>
      <c r="PVO40" s="63"/>
      <c r="PVP40" s="63"/>
      <c r="PVQ40" s="63"/>
      <c r="PVR40" s="63"/>
      <c r="PVS40" s="63"/>
      <c r="PVT40" s="63"/>
      <c r="PVU40" s="63"/>
      <c r="PVV40" s="63"/>
      <c r="PVW40" s="63"/>
      <c r="PVX40" s="63"/>
      <c r="PVY40" s="63"/>
      <c r="PVZ40" s="63"/>
      <c r="PWA40" s="63"/>
      <c r="PWB40" s="63"/>
      <c r="PWC40" s="63"/>
      <c r="PWD40" s="63"/>
      <c r="PWE40" s="63"/>
      <c r="PWG40" s="59"/>
      <c r="PWH40" s="63"/>
      <c r="PWI40" s="63"/>
      <c r="PWJ40" s="63"/>
      <c r="PWK40" s="63"/>
      <c r="PWL40" s="63"/>
      <c r="PWM40" s="63"/>
      <c r="PWN40" s="63"/>
      <c r="PWO40" s="63"/>
      <c r="PWP40" s="63"/>
      <c r="PWQ40" s="63"/>
      <c r="PWR40" s="63"/>
      <c r="PWS40" s="63"/>
      <c r="PWT40" s="63"/>
      <c r="PWU40" s="63"/>
      <c r="PWV40" s="63"/>
      <c r="PWW40" s="63"/>
      <c r="PWX40" s="63"/>
      <c r="PWZ40" s="59"/>
      <c r="PXA40" s="63"/>
      <c r="PXB40" s="63"/>
      <c r="PXC40" s="63"/>
      <c r="PXD40" s="63"/>
      <c r="PXE40" s="63"/>
      <c r="PXF40" s="63"/>
      <c r="PXG40" s="63"/>
      <c r="PXH40" s="63"/>
      <c r="PXI40" s="63"/>
      <c r="PXJ40" s="63"/>
      <c r="PXK40" s="63"/>
      <c r="PXL40" s="63"/>
      <c r="PXM40" s="63"/>
      <c r="PXN40" s="63"/>
      <c r="PXO40" s="63"/>
      <c r="PXP40" s="63"/>
      <c r="PXQ40" s="63"/>
      <c r="PXS40" s="59"/>
      <c r="PXT40" s="63"/>
      <c r="PXU40" s="63"/>
      <c r="PXV40" s="63"/>
      <c r="PXW40" s="63"/>
      <c r="PXX40" s="63"/>
      <c r="PXY40" s="63"/>
      <c r="PXZ40" s="63"/>
      <c r="PYA40" s="63"/>
      <c r="PYB40" s="63"/>
      <c r="PYC40" s="63"/>
      <c r="PYD40" s="63"/>
      <c r="PYE40" s="63"/>
      <c r="PYF40" s="63"/>
      <c r="PYG40" s="63"/>
      <c r="PYH40" s="63"/>
      <c r="PYI40" s="63"/>
      <c r="PYJ40" s="63"/>
      <c r="PYL40" s="59"/>
      <c r="PYM40" s="63"/>
      <c r="PYN40" s="63"/>
      <c r="PYO40" s="63"/>
      <c r="PYP40" s="63"/>
      <c r="PYQ40" s="63"/>
      <c r="PYR40" s="63"/>
      <c r="PYS40" s="63"/>
      <c r="PYT40" s="63"/>
      <c r="PYU40" s="63"/>
      <c r="PYV40" s="63"/>
      <c r="PYW40" s="63"/>
      <c r="PYX40" s="63"/>
      <c r="PYY40" s="63"/>
      <c r="PYZ40" s="63"/>
      <c r="PZA40" s="63"/>
      <c r="PZB40" s="63"/>
      <c r="PZC40" s="63"/>
      <c r="PZE40" s="59"/>
      <c r="PZF40" s="63"/>
      <c r="PZG40" s="63"/>
      <c r="PZH40" s="63"/>
      <c r="PZI40" s="63"/>
      <c r="PZJ40" s="63"/>
      <c r="PZK40" s="63"/>
      <c r="PZL40" s="63"/>
      <c r="PZM40" s="63"/>
      <c r="PZN40" s="63"/>
      <c r="PZO40" s="63"/>
      <c r="PZP40" s="63"/>
      <c r="PZQ40" s="63"/>
      <c r="PZR40" s="63"/>
      <c r="PZS40" s="63"/>
      <c r="PZT40" s="63"/>
      <c r="PZU40" s="63"/>
      <c r="PZV40" s="63"/>
      <c r="PZX40" s="59"/>
      <c r="PZY40" s="63"/>
      <c r="PZZ40" s="63"/>
      <c r="QAA40" s="63"/>
      <c r="QAB40" s="63"/>
      <c r="QAC40" s="63"/>
      <c r="QAD40" s="63"/>
      <c r="QAE40" s="63"/>
      <c r="QAF40" s="63"/>
      <c r="QAG40" s="63"/>
      <c r="QAH40" s="63"/>
      <c r="QAI40" s="63"/>
      <c r="QAJ40" s="63"/>
      <c r="QAK40" s="63"/>
      <c r="QAL40" s="63"/>
      <c r="QAM40" s="63"/>
      <c r="QAN40" s="63"/>
      <c r="QAO40" s="63"/>
      <c r="QAQ40" s="59"/>
      <c r="QAR40" s="63"/>
      <c r="QAS40" s="63"/>
      <c r="QAT40" s="63"/>
      <c r="QAU40" s="63"/>
      <c r="QAV40" s="63"/>
      <c r="QAW40" s="63"/>
      <c r="QAX40" s="63"/>
      <c r="QAY40" s="63"/>
      <c r="QAZ40" s="63"/>
      <c r="QBA40" s="63"/>
      <c r="QBB40" s="63"/>
      <c r="QBC40" s="63"/>
      <c r="QBD40" s="63"/>
      <c r="QBE40" s="63"/>
      <c r="QBF40" s="63"/>
      <c r="QBG40" s="63"/>
      <c r="QBH40" s="63"/>
      <c r="QBJ40" s="59"/>
      <c r="QBK40" s="63"/>
      <c r="QBL40" s="63"/>
      <c r="QBM40" s="63"/>
      <c r="QBN40" s="63"/>
      <c r="QBO40" s="63"/>
      <c r="QBP40" s="63"/>
      <c r="QBQ40" s="63"/>
      <c r="QBR40" s="63"/>
      <c r="QBS40" s="63"/>
      <c r="QBT40" s="63"/>
      <c r="QBU40" s="63"/>
      <c r="QBV40" s="63"/>
      <c r="QBW40" s="63"/>
      <c r="QBX40" s="63"/>
      <c r="QBY40" s="63"/>
      <c r="QBZ40" s="63"/>
      <c r="QCA40" s="63"/>
      <c r="QCC40" s="59"/>
      <c r="QCD40" s="63"/>
      <c r="QCE40" s="63"/>
      <c r="QCF40" s="63"/>
      <c r="QCG40" s="63"/>
      <c r="QCH40" s="63"/>
      <c r="QCI40" s="63"/>
      <c r="QCJ40" s="63"/>
      <c r="QCK40" s="63"/>
      <c r="QCL40" s="63"/>
      <c r="QCM40" s="63"/>
      <c r="QCN40" s="63"/>
      <c r="QCO40" s="63"/>
      <c r="QCP40" s="63"/>
      <c r="QCQ40" s="63"/>
      <c r="QCR40" s="63"/>
      <c r="QCS40" s="63"/>
      <c r="QCT40" s="63"/>
      <c r="QCV40" s="59"/>
      <c r="QCW40" s="63"/>
      <c r="QCX40" s="63"/>
      <c r="QCY40" s="63"/>
      <c r="QCZ40" s="63"/>
      <c r="QDA40" s="63"/>
      <c r="QDB40" s="63"/>
      <c r="QDC40" s="63"/>
      <c r="QDD40" s="63"/>
      <c r="QDE40" s="63"/>
      <c r="QDF40" s="63"/>
      <c r="QDG40" s="63"/>
      <c r="QDH40" s="63"/>
      <c r="QDI40" s="63"/>
      <c r="QDJ40" s="63"/>
      <c r="QDK40" s="63"/>
      <c r="QDL40" s="63"/>
      <c r="QDM40" s="63"/>
      <c r="QDO40" s="59"/>
      <c r="QDP40" s="63"/>
      <c r="QDQ40" s="63"/>
      <c r="QDR40" s="63"/>
      <c r="QDS40" s="63"/>
      <c r="QDT40" s="63"/>
      <c r="QDU40" s="63"/>
      <c r="QDV40" s="63"/>
      <c r="QDW40" s="63"/>
      <c r="QDX40" s="63"/>
      <c r="QDY40" s="63"/>
      <c r="QDZ40" s="63"/>
      <c r="QEA40" s="63"/>
      <c r="QEB40" s="63"/>
      <c r="QEC40" s="63"/>
      <c r="QED40" s="63"/>
      <c r="QEE40" s="63"/>
      <c r="QEF40" s="63"/>
      <c r="QEH40" s="59"/>
      <c r="QEI40" s="63"/>
      <c r="QEJ40" s="63"/>
      <c r="QEK40" s="63"/>
      <c r="QEL40" s="63"/>
      <c r="QEM40" s="63"/>
      <c r="QEN40" s="63"/>
      <c r="QEO40" s="63"/>
      <c r="QEP40" s="63"/>
      <c r="QEQ40" s="63"/>
      <c r="QER40" s="63"/>
      <c r="QES40" s="63"/>
      <c r="QET40" s="63"/>
      <c r="QEU40" s="63"/>
      <c r="QEV40" s="63"/>
      <c r="QEW40" s="63"/>
      <c r="QEX40" s="63"/>
      <c r="QEY40" s="63"/>
      <c r="QFA40" s="59"/>
      <c r="QFB40" s="63"/>
      <c r="QFC40" s="63"/>
      <c r="QFD40" s="63"/>
      <c r="QFE40" s="63"/>
      <c r="QFF40" s="63"/>
      <c r="QFG40" s="63"/>
      <c r="QFH40" s="63"/>
      <c r="QFI40" s="63"/>
      <c r="QFJ40" s="63"/>
      <c r="QFK40" s="63"/>
      <c r="QFL40" s="63"/>
      <c r="QFM40" s="63"/>
      <c r="QFN40" s="63"/>
      <c r="QFO40" s="63"/>
      <c r="QFP40" s="63"/>
      <c r="QFQ40" s="63"/>
      <c r="QFR40" s="63"/>
      <c r="QFT40" s="59"/>
      <c r="QFU40" s="63"/>
      <c r="QFV40" s="63"/>
      <c r="QFW40" s="63"/>
      <c r="QFX40" s="63"/>
      <c r="QFY40" s="63"/>
      <c r="QFZ40" s="63"/>
      <c r="QGA40" s="63"/>
      <c r="QGB40" s="63"/>
      <c r="QGC40" s="63"/>
      <c r="QGD40" s="63"/>
      <c r="QGE40" s="63"/>
      <c r="QGF40" s="63"/>
      <c r="QGG40" s="63"/>
      <c r="QGH40" s="63"/>
      <c r="QGI40" s="63"/>
      <c r="QGJ40" s="63"/>
      <c r="QGK40" s="63"/>
      <c r="QGM40" s="59"/>
      <c r="QGN40" s="63"/>
      <c r="QGO40" s="63"/>
      <c r="QGP40" s="63"/>
      <c r="QGQ40" s="63"/>
      <c r="QGR40" s="63"/>
      <c r="QGS40" s="63"/>
      <c r="QGT40" s="63"/>
      <c r="QGU40" s="63"/>
      <c r="QGV40" s="63"/>
      <c r="QGW40" s="63"/>
      <c r="QGX40" s="63"/>
      <c r="QGY40" s="63"/>
      <c r="QGZ40" s="63"/>
      <c r="QHA40" s="63"/>
      <c r="QHB40" s="63"/>
      <c r="QHC40" s="63"/>
      <c r="QHD40" s="63"/>
      <c r="QHF40" s="59"/>
      <c r="QHG40" s="63"/>
      <c r="QHH40" s="63"/>
      <c r="QHI40" s="63"/>
      <c r="QHJ40" s="63"/>
      <c r="QHK40" s="63"/>
      <c r="QHL40" s="63"/>
      <c r="QHM40" s="63"/>
      <c r="QHN40" s="63"/>
      <c r="QHO40" s="63"/>
      <c r="QHP40" s="63"/>
      <c r="QHQ40" s="63"/>
      <c r="QHR40" s="63"/>
      <c r="QHS40" s="63"/>
      <c r="QHT40" s="63"/>
      <c r="QHU40" s="63"/>
      <c r="QHV40" s="63"/>
      <c r="QHW40" s="63"/>
      <c r="QHY40" s="59"/>
      <c r="QHZ40" s="63"/>
      <c r="QIA40" s="63"/>
      <c r="QIB40" s="63"/>
      <c r="QIC40" s="63"/>
      <c r="QID40" s="63"/>
      <c r="QIE40" s="63"/>
      <c r="QIF40" s="63"/>
      <c r="QIG40" s="63"/>
      <c r="QIH40" s="63"/>
      <c r="QII40" s="63"/>
      <c r="QIJ40" s="63"/>
      <c r="QIK40" s="63"/>
      <c r="QIL40" s="63"/>
      <c r="QIM40" s="63"/>
      <c r="QIN40" s="63"/>
      <c r="QIO40" s="63"/>
      <c r="QIP40" s="63"/>
      <c r="QIR40" s="59"/>
      <c r="QIS40" s="63"/>
      <c r="QIT40" s="63"/>
      <c r="QIU40" s="63"/>
      <c r="QIV40" s="63"/>
      <c r="QIW40" s="63"/>
      <c r="QIX40" s="63"/>
      <c r="QIY40" s="63"/>
      <c r="QIZ40" s="63"/>
      <c r="QJA40" s="63"/>
      <c r="QJB40" s="63"/>
      <c r="QJC40" s="63"/>
      <c r="QJD40" s="63"/>
      <c r="QJE40" s="63"/>
      <c r="QJF40" s="63"/>
      <c r="QJG40" s="63"/>
      <c r="QJH40" s="63"/>
      <c r="QJI40" s="63"/>
      <c r="QJK40" s="59"/>
      <c r="QJL40" s="63"/>
      <c r="QJM40" s="63"/>
      <c r="QJN40" s="63"/>
      <c r="QJO40" s="63"/>
      <c r="QJP40" s="63"/>
      <c r="QJQ40" s="63"/>
      <c r="QJR40" s="63"/>
      <c r="QJS40" s="63"/>
      <c r="QJT40" s="63"/>
      <c r="QJU40" s="63"/>
      <c r="QJV40" s="63"/>
      <c r="QJW40" s="63"/>
      <c r="QJX40" s="63"/>
      <c r="QJY40" s="63"/>
      <c r="QJZ40" s="63"/>
      <c r="QKA40" s="63"/>
      <c r="QKB40" s="63"/>
      <c r="QKD40" s="59"/>
      <c r="QKE40" s="63"/>
      <c r="QKF40" s="63"/>
      <c r="QKG40" s="63"/>
      <c r="QKH40" s="63"/>
      <c r="QKI40" s="63"/>
      <c r="QKJ40" s="63"/>
      <c r="QKK40" s="63"/>
      <c r="QKL40" s="63"/>
      <c r="QKM40" s="63"/>
      <c r="QKN40" s="63"/>
      <c r="QKO40" s="63"/>
      <c r="QKP40" s="63"/>
      <c r="QKQ40" s="63"/>
      <c r="QKR40" s="63"/>
      <c r="QKS40" s="63"/>
      <c r="QKT40" s="63"/>
      <c r="QKU40" s="63"/>
      <c r="QKW40" s="59"/>
      <c r="QKX40" s="63"/>
      <c r="QKY40" s="63"/>
      <c r="QKZ40" s="63"/>
      <c r="QLA40" s="63"/>
      <c r="QLB40" s="63"/>
      <c r="QLC40" s="63"/>
      <c r="QLD40" s="63"/>
      <c r="QLE40" s="63"/>
      <c r="QLF40" s="63"/>
      <c r="QLG40" s="63"/>
      <c r="QLH40" s="63"/>
      <c r="QLI40" s="63"/>
      <c r="QLJ40" s="63"/>
      <c r="QLK40" s="63"/>
      <c r="QLL40" s="63"/>
      <c r="QLM40" s="63"/>
      <c r="QLN40" s="63"/>
      <c r="QLP40" s="59"/>
      <c r="QLQ40" s="63"/>
      <c r="QLR40" s="63"/>
      <c r="QLS40" s="63"/>
      <c r="QLT40" s="63"/>
      <c r="QLU40" s="63"/>
      <c r="QLV40" s="63"/>
      <c r="QLW40" s="63"/>
      <c r="QLX40" s="63"/>
      <c r="QLY40" s="63"/>
      <c r="QLZ40" s="63"/>
      <c r="QMA40" s="63"/>
      <c r="QMB40" s="63"/>
      <c r="QMC40" s="63"/>
      <c r="QMD40" s="63"/>
      <c r="QME40" s="63"/>
      <c r="QMF40" s="63"/>
      <c r="QMG40" s="63"/>
      <c r="QMI40" s="59"/>
      <c r="QMJ40" s="63"/>
      <c r="QMK40" s="63"/>
      <c r="QML40" s="63"/>
      <c r="QMM40" s="63"/>
      <c r="QMN40" s="63"/>
      <c r="QMO40" s="63"/>
      <c r="QMP40" s="63"/>
      <c r="QMQ40" s="63"/>
      <c r="QMR40" s="63"/>
      <c r="QMS40" s="63"/>
      <c r="QMT40" s="63"/>
      <c r="QMU40" s="63"/>
      <c r="QMV40" s="63"/>
      <c r="QMW40" s="63"/>
      <c r="QMX40" s="63"/>
      <c r="QMY40" s="63"/>
      <c r="QMZ40" s="63"/>
      <c r="QNB40" s="59"/>
      <c r="QNC40" s="63"/>
      <c r="QND40" s="63"/>
      <c r="QNE40" s="63"/>
      <c r="QNF40" s="63"/>
      <c r="QNG40" s="63"/>
      <c r="QNH40" s="63"/>
      <c r="QNI40" s="63"/>
      <c r="QNJ40" s="63"/>
      <c r="QNK40" s="63"/>
      <c r="QNL40" s="63"/>
      <c r="QNM40" s="63"/>
      <c r="QNN40" s="63"/>
      <c r="QNO40" s="63"/>
      <c r="QNP40" s="63"/>
      <c r="QNQ40" s="63"/>
      <c r="QNR40" s="63"/>
      <c r="QNS40" s="63"/>
      <c r="QNU40" s="59"/>
      <c r="QNV40" s="63"/>
      <c r="QNW40" s="63"/>
      <c r="QNX40" s="63"/>
      <c r="QNY40" s="63"/>
      <c r="QNZ40" s="63"/>
      <c r="QOA40" s="63"/>
      <c r="QOB40" s="63"/>
      <c r="QOC40" s="63"/>
      <c r="QOD40" s="63"/>
      <c r="QOE40" s="63"/>
      <c r="QOF40" s="63"/>
      <c r="QOG40" s="63"/>
      <c r="QOH40" s="63"/>
      <c r="QOI40" s="63"/>
      <c r="QOJ40" s="63"/>
      <c r="QOK40" s="63"/>
      <c r="QOL40" s="63"/>
      <c r="QON40" s="59"/>
      <c r="QOO40" s="63"/>
      <c r="QOP40" s="63"/>
      <c r="QOQ40" s="63"/>
      <c r="QOR40" s="63"/>
      <c r="QOS40" s="63"/>
      <c r="QOT40" s="63"/>
      <c r="QOU40" s="63"/>
      <c r="QOV40" s="63"/>
      <c r="QOW40" s="63"/>
      <c r="QOX40" s="63"/>
      <c r="QOY40" s="63"/>
      <c r="QOZ40" s="63"/>
      <c r="QPA40" s="63"/>
      <c r="QPB40" s="63"/>
      <c r="QPC40" s="63"/>
      <c r="QPD40" s="63"/>
      <c r="QPE40" s="63"/>
      <c r="QPG40" s="59"/>
      <c r="QPH40" s="63"/>
      <c r="QPI40" s="63"/>
      <c r="QPJ40" s="63"/>
      <c r="QPK40" s="63"/>
      <c r="QPL40" s="63"/>
      <c r="QPM40" s="63"/>
      <c r="QPN40" s="63"/>
      <c r="QPO40" s="63"/>
      <c r="QPP40" s="63"/>
      <c r="QPQ40" s="63"/>
      <c r="QPR40" s="63"/>
      <c r="QPS40" s="63"/>
      <c r="QPT40" s="63"/>
      <c r="QPU40" s="63"/>
      <c r="QPV40" s="63"/>
      <c r="QPW40" s="63"/>
      <c r="QPX40" s="63"/>
      <c r="QPZ40" s="59"/>
      <c r="QQA40" s="63"/>
      <c r="QQB40" s="63"/>
      <c r="QQC40" s="63"/>
      <c r="QQD40" s="63"/>
      <c r="QQE40" s="63"/>
      <c r="QQF40" s="63"/>
      <c r="QQG40" s="63"/>
      <c r="QQH40" s="63"/>
      <c r="QQI40" s="63"/>
      <c r="QQJ40" s="63"/>
      <c r="QQK40" s="63"/>
      <c r="QQL40" s="63"/>
      <c r="QQM40" s="63"/>
      <c r="QQN40" s="63"/>
      <c r="QQO40" s="63"/>
      <c r="QQP40" s="63"/>
      <c r="QQQ40" s="63"/>
      <c r="QQS40" s="59"/>
      <c r="QQT40" s="63"/>
      <c r="QQU40" s="63"/>
      <c r="QQV40" s="63"/>
      <c r="QQW40" s="63"/>
      <c r="QQX40" s="63"/>
      <c r="QQY40" s="63"/>
      <c r="QQZ40" s="63"/>
      <c r="QRA40" s="63"/>
      <c r="QRB40" s="63"/>
      <c r="QRC40" s="63"/>
      <c r="QRD40" s="63"/>
      <c r="QRE40" s="63"/>
      <c r="QRF40" s="63"/>
      <c r="QRG40" s="63"/>
      <c r="QRH40" s="63"/>
      <c r="QRI40" s="63"/>
      <c r="QRJ40" s="63"/>
      <c r="QRL40" s="59"/>
      <c r="QRM40" s="63"/>
      <c r="QRN40" s="63"/>
      <c r="QRO40" s="63"/>
      <c r="QRP40" s="63"/>
      <c r="QRQ40" s="63"/>
      <c r="QRR40" s="63"/>
      <c r="QRS40" s="63"/>
      <c r="QRT40" s="63"/>
      <c r="QRU40" s="63"/>
      <c r="QRV40" s="63"/>
      <c r="QRW40" s="63"/>
      <c r="QRX40" s="63"/>
      <c r="QRY40" s="63"/>
      <c r="QRZ40" s="63"/>
      <c r="QSA40" s="63"/>
      <c r="QSB40" s="63"/>
      <c r="QSC40" s="63"/>
      <c r="QSE40" s="59"/>
      <c r="QSF40" s="63"/>
      <c r="QSG40" s="63"/>
      <c r="QSH40" s="63"/>
      <c r="QSI40" s="63"/>
      <c r="QSJ40" s="63"/>
      <c r="QSK40" s="63"/>
      <c r="QSL40" s="63"/>
      <c r="QSM40" s="63"/>
      <c r="QSN40" s="63"/>
      <c r="QSO40" s="63"/>
      <c r="QSP40" s="63"/>
      <c r="QSQ40" s="63"/>
      <c r="QSR40" s="63"/>
      <c r="QSS40" s="63"/>
      <c r="QST40" s="63"/>
      <c r="QSU40" s="63"/>
      <c r="QSV40" s="63"/>
      <c r="QSX40" s="59"/>
      <c r="QSY40" s="63"/>
      <c r="QSZ40" s="63"/>
      <c r="QTA40" s="63"/>
      <c r="QTB40" s="63"/>
      <c r="QTC40" s="63"/>
      <c r="QTD40" s="63"/>
      <c r="QTE40" s="63"/>
      <c r="QTF40" s="63"/>
      <c r="QTG40" s="63"/>
      <c r="QTH40" s="63"/>
      <c r="QTI40" s="63"/>
      <c r="QTJ40" s="63"/>
      <c r="QTK40" s="63"/>
      <c r="QTL40" s="63"/>
      <c r="QTM40" s="63"/>
      <c r="QTN40" s="63"/>
      <c r="QTO40" s="63"/>
      <c r="QTQ40" s="59"/>
      <c r="QTR40" s="63"/>
      <c r="QTS40" s="63"/>
      <c r="QTT40" s="63"/>
      <c r="QTU40" s="63"/>
      <c r="QTV40" s="63"/>
      <c r="QTW40" s="63"/>
      <c r="QTX40" s="63"/>
      <c r="QTY40" s="63"/>
      <c r="QTZ40" s="63"/>
      <c r="QUA40" s="63"/>
      <c r="QUB40" s="63"/>
      <c r="QUC40" s="63"/>
      <c r="QUD40" s="63"/>
      <c r="QUE40" s="63"/>
      <c r="QUF40" s="63"/>
      <c r="QUG40" s="63"/>
      <c r="QUH40" s="63"/>
      <c r="QUJ40" s="59"/>
      <c r="QUK40" s="63"/>
      <c r="QUL40" s="63"/>
      <c r="QUM40" s="63"/>
      <c r="QUN40" s="63"/>
      <c r="QUO40" s="63"/>
      <c r="QUP40" s="63"/>
      <c r="QUQ40" s="63"/>
      <c r="QUR40" s="63"/>
      <c r="QUS40" s="63"/>
      <c r="QUT40" s="63"/>
      <c r="QUU40" s="63"/>
      <c r="QUV40" s="63"/>
      <c r="QUW40" s="63"/>
      <c r="QUX40" s="63"/>
      <c r="QUY40" s="63"/>
      <c r="QUZ40" s="63"/>
      <c r="QVA40" s="63"/>
      <c r="QVC40" s="59"/>
      <c r="QVD40" s="63"/>
      <c r="QVE40" s="63"/>
      <c r="QVF40" s="63"/>
      <c r="QVG40" s="63"/>
      <c r="QVH40" s="63"/>
      <c r="QVI40" s="63"/>
      <c r="QVJ40" s="63"/>
      <c r="QVK40" s="63"/>
      <c r="QVL40" s="63"/>
      <c r="QVM40" s="63"/>
      <c r="QVN40" s="63"/>
      <c r="QVO40" s="63"/>
      <c r="QVP40" s="63"/>
      <c r="QVQ40" s="63"/>
      <c r="QVR40" s="63"/>
      <c r="QVS40" s="63"/>
      <c r="QVT40" s="63"/>
      <c r="QVV40" s="59"/>
      <c r="QVW40" s="63"/>
      <c r="QVX40" s="63"/>
      <c r="QVY40" s="63"/>
      <c r="QVZ40" s="63"/>
      <c r="QWA40" s="63"/>
      <c r="QWB40" s="63"/>
      <c r="QWC40" s="63"/>
      <c r="QWD40" s="63"/>
      <c r="QWE40" s="63"/>
      <c r="QWF40" s="63"/>
      <c r="QWG40" s="63"/>
      <c r="QWH40" s="63"/>
      <c r="QWI40" s="63"/>
      <c r="QWJ40" s="63"/>
      <c r="QWK40" s="63"/>
      <c r="QWL40" s="63"/>
      <c r="QWM40" s="63"/>
      <c r="QWO40" s="59"/>
      <c r="QWP40" s="63"/>
      <c r="QWQ40" s="63"/>
      <c r="QWR40" s="63"/>
      <c r="QWS40" s="63"/>
      <c r="QWT40" s="63"/>
      <c r="QWU40" s="63"/>
      <c r="QWV40" s="63"/>
      <c r="QWW40" s="63"/>
      <c r="QWX40" s="63"/>
      <c r="QWY40" s="63"/>
      <c r="QWZ40" s="63"/>
      <c r="QXA40" s="63"/>
      <c r="QXB40" s="63"/>
      <c r="QXC40" s="63"/>
      <c r="QXD40" s="63"/>
      <c r="QXE40" s="63"/>
      <c r="QXF40" s="63"/>
      <c r="QXH40" s="59"/>
      <c r="QXI40" s="63"/>
      <c r="QXJ40" s="63"/>
      <c r="QXK40" s="63"/>
      <c r="QXL40" s="63"/>
      <c r="QXM40" s="63"/>
      <c r="QXN40" s="63"/>
      <c r="QXO40" s="63"/>
      <c r="QXP40" s="63"/>
      <c r="QXQ40" s="63"/>
      <c r="QXR40" s="63"/>
      <c r="QXS40" s="63"/>
      <c r="QXT40" s="63"/>
      <c r="QXU40" s="63"/>
      <c r="QXV40" s="63"/>
      <c r="QXW40" s="63"/>
      <c r="QXX40" s="63"/>
      <c r="QXY40" s="63"/>
      <c r="QYA40" s="59"/>
      <c r="QYB40" s="63"/>
      <c r="QYC40" s="63"/>
      <c r="QYD40" s="63"/>
      <c r="QYE40" s="63"/>
      <c r="QYF40" s="63"/>
      <c r="QYG40" s="63"/>
      <c r="QYH40" s="63"/>
      <c r="QYI40" s="63"/>
      <c r="QYJ40" s="63"/>
      <c r="QYK40" s="63"/>
      <c r="QYL40" s="63"/>
      <c r="QYM40" s="63"/>
      <c r="QYN40" s="63"/>
      <c r="QYO40" s="63"/>
      <c r="QYP40" s="63"/>
      <c r="QYQ40" s="63"/>
      <c r="QYR40" s="63"/>
      <c r="QYT40" s="59"/>
      <c r="QYU40" s="63"/>
      <c r="QYV40" s="63"/>
      <c r="QYW40" s="63"/>
      <c r="QYX40" s="63"/>
      <c r="QYY40" s="63"/>
      <c r="QYZ40" s="63"/>
      <c r="QZA40" s="63"/>
      <c r="QZB40" s="63"/>
      <c r="QZC40" s="63"/>
      <c r="QZD40" s="63"/>
      <c r="QZE40" s="63"/>
      <c r="QZF40" s="63"/>
      <c r="QZG40" s="63"/>
      <c r="QZH40" s="63"/>
      <c r="QZI40" s="63"/>
      <c r="QZJ40" s="63"/>
      <c r="QZK40" s="63"/>
      <c r="QZM40" s="59"/>
      <c r="QZN40" s="63"/>
      <c r="QZO40" s="63"/>
      <c r="QZP40" s="63"/>
      <c r="QZQ40" s="63"/>
      <c r="QZR40" s="63"/>
      <c r="QZS40" s="63"/>
      <c r="QZT40" s="63"/>
      <c r="QZU40" s="63"/>
      <c r="QZV40" s="63"/>
      <c r="QZW40" s="63"/>
      <c r="QZX40" s="63"/>
      <c r="QZY40" s="63"/>
      <c r="QZZ40" s="63"/>
      <c r="RAA40" s="63"/>
      <c r="RAB40" s="63"/>
      <c r="RAC40" s="63"/>
      <c r="RAD40" s="63"/>
      <c r="RAF40" s="59"/>
      <c r="RAG40" s="63"/>
      <c r="RAH40" s="63"/>
      <c r="RAI40" s="63"/>
      <c r="RAJ40" s="63"/>
      <c r="RAK40" s="63"/>
      <c r="RAL40" s="63"/>
      <c r="RAM40" s="63"/>
      <c r="RAN40" s="63"/>
      <c r="RAO40" s="63"/>
      <c r="RAP40" s="63"/>
      <c r="RAQ40" s="63"/>
      <c r="RAR40" s="63"/>
      <c r="RAS40" s="63"/>
      <c r="RAT40" s="63"/>
      <c r="RAU40" s="63"/>
      <c r="RAV40" s="63"/>
      <c r="RAW40" s="63"/>
      <c r="RAY40" s="59"/>
      <c r="RAZ40" s="63"/>
      <c r="RBA40" s="63"/>
      <c r="RBB40" s="63"/>
      <c r="RBC40" s="63"/>
      <c r="RBD40" s="63"/>
      <c r="RBE40" s="63"/>
      <c r="RBF40" s="63"/>
      <c r="RBG40" s="63"/>
      <c r="RBH40" s="63"/>
      <c r="RBI40" s="63"/>
      <c r="RBJ40" s="63"/>
      <c r="RBK40" s="63"/>
      <c r="RBL40" s="63"/>
      <c r="RBM40" s="63"/>
      <c r="RBN40" s="63"/>
      <c r="RBO40" s="63"/>
      <c r="RBP40" s="63"/>
      <c r="RBR40" s="59"/>
      <c r="RBS40" s="63"/>
      <c r="RBT40" s="63"/>
      <c r="RBU40" s="63"/>
      <c r="RBV40" s="63"/>
      <c r="RBW40" s="63"/>
      <c r="RBX40" s="63"/>
      <c r="RBY40" s="63"/>
      <c r="RBZ40" s="63"/>
      <c r="RCA40" s="63"/>
      <c r="RCB40" s="63"/>
      <c r="RCC40" s="63"/>
      <c r="RCD40" s="63"/>
      <c r="RCE40" s="63"/>
      <c r="RCF40" s="63"/>
      <c r="RCG40" s="63"/>
      <c r="RCH40" s="63"/>
      <c r="RCI40" s="63"/>
      <c r="RCK40" s="59"/>
      <c r="RCL40" s="63"/>
      <c r="RCM40" s="63"/>
      <c r="RCN40" s="63"/>
      <c r="RCO40" s="63"/>
      <c r="RCP40" s="63"/>
      <c r="RCQ40" s="63"/>
      <c r="RCR40" s="63"/>
      <c r="RCS40" s="63"/>
      <c r="RCT40" s="63"/>
      <c r="RCU40" s="63"/>
      <c r="RCV40" s="63"/>
      <c r="RCW40" s="63"/>
      <c r="RCX40" s="63"/>
      <c r="RCY40" s="63"/>
      <c r="RCZ40" s="63"/>
      <c r="RDA40" s="63"/>
      <c r="RDB40" s="63"/>
      <c r="RDD40" s="59"/>
      <c r="RDW40" s="59"/>
      <c r="RDX40" s="63"/>
      <c r="RDY40" s="63"/>
      <c r="RDZ40" s="63"/>
      <c r="REA40" s="63"/>
      <c r="REB40" s="63"/>
      <c r="REC40" s="63"/>
      <c r="RED40" s="63"/>
      <c r="REE40" s="63"/>
      <c r="REF40" s="63"/>
      <c r="REG40" s="63"/>
      <c r="REH40" s="63"/>
      <c r="REI40" s="63"/>
      <c r="REJ40" s="63"/>
      <c r="REK40" s="63"/>
      <c r="REL40" s="63"/>
      <c r="REM40" s="63"/>
      <c r="REN40" s="63"/>
      <c r="REP40" s="59"/>
      <c r="REQ40" s="63"/>
      <c r="RER40" s="63"/>
      <c r="RES40" s="63"/>
      <c r="RET40" s="63"/>
      <c r="REU40" s="63"/>
      <c r="REV40" s="63"/>
      <c r="REW40" s="63"/>
      <c r="REX40" s="63"/>
      <c r="REY40" s="63"/>
      <c r="REZ40" s="63"/>
      <c r="RFA40" s="63"/>
      <c r="RFB40" s="63"/>
      <c r="RFC40" s="63"/>
      <c r="RFD40" s="63"/>
      <c r="RFE40" s="63"/>
      <c r="RFF40" s="63"/>
      <c r="RFG40" s="63"/>
      <c r="RFI40" s="59"/>
      <c r="RFJ40" s="63"/>
      <c r="RFK40" s="63"/>
      <c r="RFL40" s="63"/>
      <c r="RFM40" s="63"/>
      <c r="RFN40" s="63"/>
      <c r="RFO40" s="63"/>
      <c r="RFP40" s="63"/>
      <c r="RFQ40" s="63"/>
      <c r="RFR40" s="63"/>
      <c r="RFS40" s="63"/>
      <c r="RFT40" s="63"/>
      <c r="RFU40" s="63"/>
      <c r="RFV40" s="63"/>
      <c r="RFW40" s="63"/>
      <c r="RFX40" s="63"/>
      <c r="RFY40" s="63"/>
      <c r="RFZ40" s="63"/>
      <c r="RGB40" s="59"/>
      <c r="RGC40" s="63"/>
      <c r="RGD40" s="63"/>
      <c r="RGE40" s="63"/>
      <c r="RGF40" s="63"/>
      <c r="RGG40" s="63"/>
      <c r="RGH40" s="63"/>
      <c r="RGI40" s="63"/>
      <c r="RGJ40" s="63"/>
      <c r="RGK40" s="63"/>
      <c r="RGL40" s="63"/>
      <c r="RGM40" s="63"/>
      <c r="RGN40" s="63"/>
      <c r="RGO40" s="63"/>
      <c r="RGP40" s="63"/>
      <c r="RGQ40" s="63"/>
      <c r="RGR40" s="63"/>
      <c r="RGS40" s="63"/>
      <c r="RGU40" s="59"/>
      <c r="RGV40" s="63"/>
      <c r="RGW40" s="63"/>
      <c r="RGX40" s="63"/>
      <c r="RGY40" s="63"/>
      <c r="RGZ40" s="63"/>
      <c r="RHA40" s="63"/>
      <c r="RHB40" s="63"/>
      <c r="RHC40" s="63"/>
      <c r="RHD40" s="63"/>
      <c r="RHE40" s="63"/>
      <c r="RHF40" s="63"/>
      <c r="RHG40" s="63"/>
      <c r="RHH40" s="63"/>
      <c r="RHI40" s="63"/>
      <c r="RHJ40" s="63"/>
      <c r="RHK40" s="63"/>
      <c r="RHL40" s="63"/>
      <c r="RHN40" s="59"/>
      <c r="RHO40" s="63"/>
      <c r="RHP40" s="63"/>
      <c r="RHQ40" s="63"/>
      <c r="RHR40" s="63"/>
      <c r="RHS40" s="63"/>
      <c r="RHT40" s="63"/>
      <c r="RHU40" s="63"/>
      <c r="RHV40" s="63"/>
      <c r="RHW40" s="63"/>
      <c r="RHX40" s="63"/>
      <c r="RHY40" s="63"/>
      <c r="RHZ40" s="63"/>
      <c r="RIA40" s="63"/>
      <c r="RIB40" s="63"/>
      <c r="RIC40" s="63"/>
      <c r="RID40" s="63"/>
      <c r="RIE40" s="63"/>
      <c r="RIG40" s="59"/>
      <c r="RIH40" s="63"/>
      <c r="RII40" s="63"/>
      <c r="RIJ40" s="63"/>
      <c r="RIK40" s="63"/>
      <c r="RIL40" s="63"/>
      <c r="RIM40" s="63"/>
      <c r="RIN40" s="63"/>
      <c r="RIO40" s="63"/>
      <c r="RIP40" s="63"/>
      <c r="RIQ40" s="63"/>
      <c r="RIR40" s="63"/>
      <c r="RIS40" s="63"/>
      <c r="RIT40" s="63"/>
      <c r="RIU40" s="63"/>
      <c r="RIV40" s="63"/>
      <c r="RIW40" s="63"/>
      <c r="RIX40" s="63"/>
      <c r="RIZ40" s="59"/>
      <c r="RJA40" s="63"/>
      <c r="RJB40" s="63"/>
      <c r="RJC40" s="63"/>
      <c r="RJD40" s="63"/>
      <c r="RJE40" s="63"/>
      <c r="RJF40" s="63"/>
      <c r="RJG40" s="63"/>
      <c r="RJH40" s="63"/>
      <c r="RJI40" s="63"/>
      <c r="RJJ40" s="63"/>
      <c r="RJK40" s="63"/>
      <c r="RJL40" s="63"/>
      <c r="RJM40" s="63"/>
      <c r="RJN40" s="63"/>
      <c r="RJO40" s="63"/>
      <c r="RJP40" s="63"/>
      <c r="RJQ40" s="63"/>
      <c r="RJS40" s="59"/>
      <c r="RJT40" s="63"/>
      <c r="RJU40" s="63"/>
      <c r="RJV40" s="63"/>
      <c r="RJW40" s="63"/>
      <c r="RJX40" s="63"/>
      <c r="RJY40" s="63"/>
      <c r="RJZ40" s="63"/>
      <c r="RKA40" s="63"/>
      <c r="RKB40" s="63"/>
      <c r="RKC40" s="63"/>
      <c r="RKD40" s="63"/>
      <c r="RKE40" s="63"/>
      <c r="RKF40" s="63"/>
      <c r="RKG40" s="63"/>
      <c r="RKH40" s="63"/>
      <c r="RKI40" s="63"/>
      <c r="RKJ40" s="63"/>
      <c r="RKL40" s="59"/>
      <c r="RKM40" s="63"/>
      <c r="RKN40" s="63"/>
      <c r="RKO40" s="63"/>
      <c r="RKP40" s="63"/>
      <c r="RKQ40" s="63"/>
      <c r="RKR40" s="63"/>
      <c r="RKS40" s="63"/>
      <c r="RKT40" s="63"/>
      <c r="RKU40" s="63"/>
      <c r="RKV40" s="63"/>
      <c r="RKW40" s="63"/>
      <c r="RKX40" s="63"/>
      <c r="RKY40" s="63"/>
      <c r="RKZ40" s="63"/>
      <c r="RLA40" s="63"/>
      <c r="RLB40" s="63"/>
      <c r="RLC40" s="63"/>
      <c r="RLE40" s="59"/>
      <c r="RLF40" s="63"/>
      <c r="RLG40" s="63"/>
      <c r="RLH40" s="63"/>
      <c r="RLI40" s="63"/>
      <c r="RLJ40" s="63"/>
      <c r="RLK40" s="63"/>
      <c r="RLL40" s="63"/>
      <c r="RLM40" s="63"/>
      <c r="RLN40" s="63"/>
      <c r="RLO40" s="63"/>
      <c r="RLP40" s="63"/>
      <c r="RLQ40" s="63"/>
      <c r="RLR40" s="63"/>
      <c r="RLS40" s="63"/>
      <c r="RLT40" s="63"/>
      <c r="RLU40" s="63"/>
      <c r="RLV40" s="63"/>
      <c r="RLX40" s="59"/>
      <c r="RLY40" s="63"/>
      <c r="RLZ40" s="63"/>
      <c r="RMA40" s="63"/>
      <c r="RMB40" s="63"/>
      <c r="RMC40" s="63"/>
      <c r="RMD40" s="63"/>
      <c r="RME40" s="63"/>
      <c r="RMF40" s="63"/>
      <c r="RMG40" s="63"/>
      <c r="RMH40" s="63"/>
      <c r="RMI40" s="63"/>
      <c r="RMJ40" s="63"/>
      <c r="RMK40" s="63"/>
      <c r="RML40" s="63"/>
      <c r="RMM40" s="63"/>
      <c r="RMN40" s="63"/>
      <c r="RMO40" s="63"/>
      <c r="RMQ40" s="59"/>
      <c r="RMR40" s="63"/>
      <c r="RMS40" s="63"/>
      <c r="RMT40" s="63"/>
      <c r="RMU40" s="63"/>
      <c r="RMV40" s="63"/>
      <c r="RMW40" s="63"/>
      <c r="RMX40" s="63"/>
      <c r="RMY40" s="63"/>
      <c r="RMZ40" s="63"/>
      <c r="RNA40" s="63"/>
      <c r="RNB40" s="63"/>
      <c r="RNC40" s="63"/>
      <c r="RND40" s="63"/>
      <c r="RNE40" s="63"/>
      <c r="RNF40" s="63"/>
      <c r="RNG40" s="63"/>
      <c r="RNH40" s="63"/>
      <c r="RNJ40" s="59"/>
      <c r="RNK40" s="63"/>
      <c r="RNL40" s="63"/>
      <c r="RNM40" s="63"/>
      <c r="RNN40" s="63"/>
      <c r="RNO40" s="63"/>
      <c r="RNP40" s="63"/>
      <c r="RNQ40" s="63"/>
      <c r="RNR40" s="63"/>
      <c r="RNS40" s="63"/>
      <c r="RNT40" s="63"/>
      <c r="RNU40" s="63"/>
      <c r="RNV40" s="63"/>
      <c r="RNW40" s="63"/>
      <c r="RNX40" s="63"/>
      <c r="RNY40" s="63"/>
      <c r="RNZ40" s="63"/>
      <c r="ROA40" s="63"/>
      <c r="ROC40" s="59"/>
      <c r="ROD40" s="63"/>
      <c r="ROE40" s="63"/>
      <c r="ROF40" s="63"/>
      <c r="ROG40" s="63"/>
      <c r="ROH40" s="63"/>
      <c r="ROI40" s="63"/>
      <c r="ROJ40" s="63"/>
      <c r="ROK40" s="63"/>
      <c r="ROL40" s="63"/>
      <c r="ROM40" s="63"/>
      <c r="RON40" s="63"/>
      <c r="ROO40" s="63"/>
      <c r="ROP40" s="63"/>
      <c r="ROQ40" s="63"/>
      <c r="ROR40" s="63"/>
      <c r="ROS40" s="63"/>
      <c r="ROT40" s="63"/>
      <c r="ROV40" s="59"/>
      <c r="ROW40" s="63"/>
      <c r="ROX40" s="63"/>
      <c r="ROY40" s="63"/>
      <c r="ROZ40" s="63"/>
      <c r="RPA40" s="63"/>
      <c r="RPB40" s="63"/>
      <c r="RPC40" s="63"/>
      <c r="RPD40" s="63"/>
      <c r="RPE40" s="63"/>
      <c r="RPF40" s="63"/>
      <c r="RPG40" s="63"/>
      <c r="RPH40" s="63"/>
      <c r="RPI40" s="63"/>
      <c r="RPJ40" s="63"/>
      <c r="RPK40" s="63"/>
      <c r="RPL40" s="63"/>
      <c r="RPM40" s="63"/>
      <c r="RPO40" s="59"/>
      <c r="RPP40" s="63"/>
      <c r="RPQ40" s="63"/>
      <c r="RPR40" s="63"/>
      <c r="RPS40" s="63"/>
      <c r="RPT40" s="63"/>
      <c r="RPU40" s="63"/>
      <c r="RPV40" s="63"/>
      <c r="RPW40" s="63"/>
      <c r="RPX40" s="63"/>
      <c r="RPY40" s="63"/>
      <c r="RPZ40" s="63"/>
      <c r="RQA40" s="63"/>
      <c r="RQB40" s="63"/>
      <c r="RQC40" s="63"/>
      <c r="RQD40" s="63"/>
      <c r="RQE40" s="63"/>
      <c r="RQF40" s="63"/>
      <c r="RQH40" s="59"/>
      <c r="RQI40" s="63"/>
      <c r="RQJ40" s="63"/>
      <c r="RQK40" s="63"/>
      <c r="RQL40" s="63"/>
      <c r="RQM40" s="63"/>
      <c r="RQN40" s="63"/>
      <c r="RQO40" s="63"/>
      <c r="RQP40" s="63"/>
      <c r="RQQ40" s="63"/>
      <c r="RQR40" s="63"/>
      <c r="RQS40" s="63"/>
      <c r="RQT40" s="63"/>
      <c r="RQU40" s="63"/>
      <c r="RQV40" s="63"/>
      <c r="RQW40" s="63"/>
      <c r="RQX40" s="63"/>
      <c r="RQY40" s="63"/>
      <c r="RRA40" s="59"/>
      <c r="RRB40" s="63"/>
      <c r="RRC40" s="63"/>
      <c r="RRD40" s="63"/>
      <c r="RRE40" s="63"/>
      <c r="RRF40" s="63"/>
      <c r="RRG40" s="63"/>
      <c r="RRH40" s="63"/>
      <c r="RRI40" s="63"/>
      <c r="RRJ40" s="63"/>
      <c r="RRK40" s="63"/>
      <c r="RRL40" s="63"/>
      <c r="RRM40" s="63"/>
      <c r="RRN40" s="63"/>
      <c r="RRO40" s="63"/>
      <c r="RRP40" s="63"/>
      <c r="RRQ40" s="63"/>
      <c r="RRR40" s="63"/>
      <c r="RRT40" s="59"/>
      <c r="RRU40" s="63"/>
      <c r="RRV40" s="63"/>
      <c r="RRW40" s="63"/>
      <c r="RRX40" s="63"/>
      <c r="RRY40" s="63"/>
      <c r="RRZ40" s="63"/>
      <c r="RSA40" s="63"/>
      <c r="RSB40" s="63"/>
      <c r="RSC40" s="63"/>
      <c r="RSD40" s="63"/>
      <c r="RSE40" s="63"/>
      <c r="RSF40" s="63"/>
      <c r="RSG40" s="63"/>
      <c r="RSH40" s="63"/>
      <c r="RSI40" s="63"/>
      <c r="RSJ40" s="63"/>
      <c r="RSK40" s="63"/>
      <c r="RSM40" s="59"/>
      <c r="RSN40" s="63"/>
      <c r="RSO40" s="63"/>
      <c r="RSP40" s="63"/>
      <c r="RSQ40" s="63"/>
      <c r="RSR40" s="63"/>
      <c r="RSS40" s="63"/>
      <c r="RST40" s="63"/>
      <c r="RSU40" s="63"/>
      <c r="RSV40" s="63"/>
      <c r="RSW40" s="63"/>
      <c r="RSX40" s="63"/>
      <c r="RSY40" s="63"/>
      <c r="RSZ40" s="63"/>
      <c r="RTA40" s="63"/>
      <c r="RTB40" s="63"/>
      <c r="RTC40" s="63"/>
      <c r="RTD40" s="63"/>
      <c r="RTF40" s="59"/>
      <c r="RTG40" s="63"/>
      <c r="RTH40" s="63"/>
      <c r="RTI40" s="63"/>
      <c r="RTJ40" s="63"/>
      <c r="RTK40" s="63"/>
      <c r="RTL40" s="63"/>
      <c r="RTM40" s="63"/>
      <c r="RTN40" s="63"/>
      <c r="RTO40" s="63"/>
      <c r="RTP40" s="63"/>
      <c r="RTQ40" s="63"/>
      <c r="RTR40" s="63"/>
      <c r="RTS40" s="63"/>
      <c r="RTT40" s="63"/>
      <c r="RTU40" s="63"/>
      <c r="RTV40" s="63"/>
      <c r="RTW40" s="63"/>
      <c r="RTY40" s="59"/>
      <c r="RTZ40" s="63"/>
      <c r="RUA40" s="63"/>
      <c r="RUB40" s="63"/>
      <c r="RUC40" s="63"/>
      <c r="RUD40" s="63"/>
      <c r="RUE40" s="63"/>
      <c r="RUF40" s="63"/>
      <c r="RUG40" s="63"/>
      <c r="RUH40" s="63"/>
      <c r="RUI40" s="63"/>
      <c r="RUJ40" s="63"/>
      <c r="RUK40" s="63"/>
      <c r="RUL40" s="63"/>
      <c r="RUM40" s="63"/>
      <c r="RUN40" s="63"/>
      <c r="RUO40" s="63"/>
      <c r="RUP40" s="63"/>
      <c r="RUR40" s="59"/>
      <c r="RUS40" s="63"/>
      <c r="RUT40" s="63"/>
      <c r="RUU40" s="63"/>
      <c r="RUV40" s="63"/>
      <c r="RUW40" s="63"/>
      <c r="RUX40" s="63"/>
      <c r="RUY40" s="63"/>
      <c r="RUZ40" s="63"/>
      <c r="RVA40" s="63"/>
      <c r="RVB40" s="63"/>
      <c r="RVC40" s="63"/>
      <c r="RVD40" s="63"/>
      <c r="RVE40" s="63"/>
      <c r="RVF40" s="63"/>
      <c r="RVG40" s="63"/>
      <c r="RVH40" s="63"/>
      <c r="RVI40" s="63"/>
      <c r="RVK40" s="59"/>
      <c r="RVL40" s="63"/>
      <c r="RVM40" s="63"/>
      <c r="RVN40" s="63"/>
      <c r="RVO40" s="63"/>
      <c r="RVP40" s="63"/>
      <c r="RVQ40" s="63"/>
      <c r="RVR40" s="63"/>
      <c r="RVS40" s="63"/>
      <c r="RVT40" s="63"/>
      <c r="RVU40" s="63"/>
      <c r="RVV40" s="63"/>
      <c r="RVW40" s="63"/>
      <c r="RVX40" s="63"/>
      <c r="RVY40" s="63"/>
      <c r="RVZ40" s="63"/>
      <c r="RWA40" s="63"/>
      <c r="RWB40" s="63"/>
      <c r="RWD40" s="59"/>
      <c r="RWE40" s="63"/>
      <c r="RWF40" s="63"/>
      <c r="RWG40" s="63"/>
      <c r="RWH40" s="63"/>
      <c r="RWI40" s="63"/>
      <c r="RWJ40" s="63"/>
      <c r="RWK40" s="63"/>
      <c r="RWL40" s="63"/>
      <c r="RWM40" s="63"/>
      <c r="RWN40" s="63"/>
      <c r="RWO40" s="63"/>
      <c r="RWP40" s="63"/>
      <c r="RWQ40" s="63"/>
      <c r="RWR40" s="63"/>
      <c r="RWS40" s="63"/>
      <c r="RWT40" s="63"/>
      <c r="RWU40" s="63"/>
      <c r="RWW40" s="59"/>
      <c r="RWX40" s="63"/>
      <c r="RWY40" s="63"/>
      <c r="RWZ40" s="63"/>
      <c r="RXA40" s="63"/>
      <c r="RXB40" s="63"/>
      <c r="RXC40" s="63"/>
      <c r="RXD40" s="63"/>
      <c r="RXE40" s="63"/>
      <c r="RXF40" s="63"/>
      <c r="RXG40" s="63"/>
      <c r="RXH40" s="63"/>
      <c r="RXI40" s="63"/>
      <c r="RXJ40" s="63"/>
      <c r="RXK40" s="63"/>
      <c r="RXL40" s="63"/>
      <c r="RXM40" s="63"/>
      <c r="RXN40" s="63"/>
      <c r="RXP40" s="59"/>
      <c r="RXQ40" s="63"/>
      <c r="RXR40" s="63"/>
      <c r="RXS40" s="63"/>
      <c r="RXT40" s="63"/>
      <c r="RXU40" s="63"/>
      <c r="RXV40" s="63"/>
      <c r="RXW40" s="63"/>
      <c r="RXX40" s="63"/>
      <c r="RXY40" s="63"/>
      <c r="RXZ40" s="63"/>
      <c r="RYA40" s="63"/>
      <c r="RYB40" s="63"/>
      <c r="RYC40" s="63"/>
      <c r="RYD40" s="63"/>
      <c r="RYE40" s="63"/>
      <c r="RYF40" s="63"/>
      <c r="RYG40" s="63"/>
      <c r="RYI40" s="59"/>
      <c r="RYJ40" s="63"/>
      <c r="RYK40" s="63"/>
      <c r="RYL40" s="63"/>
      <c r="RYM40" s="63"/>
      <c r="RYN40" s="63"/>
      <c r="RYO40" s="63"/>
      <c r="RYP40" s="63"/>
      <c r="RYQ40" s="63"/>
      <c r="RYR40" s="63"/>
      <c r="RYS40" s="63"/>
      <c r="RYT40" s="63"/>
      <c r="RYU40" s="63"/>
      <c r="RYV40" s="63"/>
      <c r="RYW40" s="63"/>
      <c r="RYX40" s="63"/>
      <c r="RYY40" s="63"/>
      <c r="RYZ40" s="63"/>
      <c r="RZB40" s="59"/>
      <c r="RZC40" s="63"/>
      <c r="RZD40" s="63"/>
      <c r="RZE40" s="63"/>
      <c r="RZF40" s="63"/>
      <c r="RZG40" s="63"/>
      <c r="RZH40" s="63"/>
      <c r="RZI40" s="63"/>
      <c r="RZJ40" s="63"/>
      <c r="RZK40" s="63"/>
      <c r="RZL40" s="63"/>
      <c r="RZM40" s="63"/>
      <c r="RZN40" s="63"/>
      <c r="RZO40" s="63"/>
      <c r="RZP40" s="63"/>
      <c r="RZQ40" s="63"/>
      <c r="RZR40" s="63"/>
      <c r="RZS40" s="63"/>
      <c r="RZU40" s="59"/>
      <c r="RZV40" s="63"/>
      <c r="RZW40" s="63"/>
      <c r="RZX40" s="63"/>
      <c r="RZY40" s="63"/>
      <c r="RZZ40" s="63"/>
      <c r="SAA40" s="63"/>
      <c r="SAB40" s="63"/>
      <c r="SAC40" s="63"/>
      <c r="SAD40" s="63"/>
      <c r="SAE40" s="63"/>
      <c r="SAF40" s="63"/>
      <c r="SAG40" s="63"/>
      <c r="SAH40" s="63"/>
      <c r="SAI40" s="63"/>
      <c r="SAJ40" s="63"/>
      <c r="SAK40" s="63"/>
      <c r="SAL40" s="63"/>
      <c r="SAN40" s="59"/>
      <c r="SAO40" s="63"/>
      <c r="SAP40" s="63"/>
      <c r="SAQ40" s="63"/>
      <c r="SAR40" s="63"/>
      <c r="SAS40" s="63"/>
      <c r="SAT40" s="63"/>
      <c r="SAU40" s="63"/>
      <c r="SAV40" s="63"/>
      <c r="SAW40" s="63"/>
      <c r="SAX40" s="63"/>
      <c r="SAY40" s="63"/>
      <c r="SAZ40" s="63"/>
      <c r="SBA40" s="63"/>
      <c r="SBB40" s="63"/>
      <c r="SBC40" s="63"/>
      <c r="SBD40" s="63"/>
      <c r="SBE40" s="63"/>
      <c r="SBG40" s="59"/>
      <c r="SBH40" s="63"/>
      <c r="SBI40" s="63"/>
      <c r="SBJ40" s="63"/>
      <c r="SBK40" s="63"/>
      <c r="SBL40" s="63"/>
      <c r="SBM40" s="63"/>
      <c r="SBN40" s="63"/>
      <c r="SBO40" s="63"/>
      <c r="SBP40" s="63"/>
      <c r="SBQ40" s="63"/>
      <c r="SBR40" s="63"/>
      <c r="SBS40" s="63"/>
      <c r="SBT40" s="63"/>
      <c r="SBU40" s="63"/>
      <c r="SBV40" s="63"/>
      <c r="SBW40" s="63"/>
      <c r="SBX40" s="63"/>
      <c r="SBZ40" s="59"/>
      <c r="SCA40" s="63"/>
      <c r="SCB40" s="63"/>
      <c r="SCC40" s="63"/>
      <c r="SCD40" s="63"/>
      <c r="SCE40" s="63"/>
      <c r="SCF40" s="63"/>
      <c r="SCG40" s="63"/>
      <c r="SCH40" s="63"/>
      <c r="SCI40" s="63"/>
      <c r="SCJ40" s="63"/>
      <c r="SCK40" s="63"/>
      <c r="SCL40" s="63"/>
      <c r="SCM40" s="63"/>
      <c r="SCN40" s="63"/>
      <c r="SCO40" s="63"/>
      <c r="SCP40" s="63"/>
      <c r="SCQ40" s="63"/>
      <c r="SCS40" s="59"/>
      <c r="SCT40" s="63"/>
      <c r="SCU40" s="63"/>
      <c r="SCV40" s="63"/>
      <c r="SCW40" s="63"/>
      <c r="SCX40" s="63"/>
      <c r="SCY40" s="63"/>
      <c r="SCZ40" s="63"/>
      <c r="SDA40" s="63"/>
      <c r="SDB40" s="63"/>
      <c r="SDC40" s="63"/>
      <c r="SDD40" s="63"/>
      <c r="SDE40" s="63"/>
      <c r="SDF40" s="63"/>
      <c r="SDG40" s="63"/>
      <c r="SDH40" s="63"/>
      <c r="SDI40" s="63"/>
      <c r="SDJ40" s="63"/>
      <c r="SDL40" s="59"/>
      <c r="SDM40" s="63"/>
      <c r="SDN40" s="63"/>
      <c r="SDO40" s="63"/>
      <c r="SDP40" s="63"/>
      <c r="SDQ40" s="63"/>
      <c r="SDR40" s="63"/>
      <c r="SDS40" s="63"/>
      <c r="SDT40" s="63"/>
      <c r="SDU40" s="63"/>
      <c r="SDV40" s="63"/>
      <c r="SDW40" s="63"/>
      <c r="SDX40" s="63"/>
      <c r="SDY40" s="63"/>
      <c r="SDZ40" s="63"/>
      <c r="SEA40" s="63"/>
      <c r="SEB40" s="63"/>
      <c r="SEC40" s="63"/>
      <c r="SEE40" s="59"/>
      <c r="SEF40" s="63"/>
      <c r="SEG40" s="63"/>
      <c r="SEH40" s="63"/>
      <c r="SEI40" s="63"/>
      <c r="SEJ40" s="63"/>
      <c r="SEK40" s="63"/>
      <c r="SEL40" s="63"/>
      <c r="SEM40" s="63"/>
      <c r="SEN40" s="63"/>
      <c r="SEO40" s="63"/>
      <c r="SEP40" s="63"/>
      <c r="SEQ40" s="63"/>
      <c r="SER40" s="63"/>
      <c r="SES40" s="63"/>
      <c r="SET40" s="63"/>
      <c r="SEU40" s="63"/>
      <c r="SEV40" s="63"/>
      <c r="SEX40" s="59"/>
      <c r="SEY40" s="63"/>
      <c r="SEZ40" s="63"/>
      <c r="SFA40" s="63"/>
      <c r="SFB40" s="63"/>
      <c r="SFC40" s="63"/>
      <c r="SFD40" s="63"/>
      <c r="SFE40" s="63"/>
      <c r="SFF40" s="63"/>
      <c r="SFG40" s="63"/>
      <c r="SFH40" s="63"/>
      <c r="SFI40" s="63"/>
      <c r="SFJ40" s="63"/>
      <c r="SFK40" s="63"/>
      <c r="SFL40" s="63"/>
      <c r="SFM40" s="63"/>
      <c r="SFN40" s="63"/>
      <c r="SFO40" s="63"/>
      <c r="SFQ40" s="59"/>
      <c r="SFR40" s="63"/>
      <c r="SFS40" s="63"/>
      <c r="SFT40" s="63"/>
      <c r="SFU40" s="63"/>
      <c r="SFV40" s="63"/>
      <c r="SFW40" s="63"/>
      <c r="SFX40" s="63"/>
      <c r="SFY40" s="63"/>
      <c r="SFZ40" s="63"/>
      <c r="SGA40" s="63"/>
      <c r="SGB40" s="63"/>
      <c r="SGC40" s="63"/>
      <c r="SGD40" s="63"/>
      <c r="SGE40" s="63"/>
      <c r="SGF40" s="63"/>
      <c r="SGG40" s="63"/>
      <c r="SGH40" s="63"/>
      <c r="SGJ40" s="59"/>
      <c r="SGK40" s="63"/>
      <c r="SGL40" s="63"/>
      <c r="SGM40" s="63"/>
      <c r="SGN40" s="63"/>
      <c r="SGO40" s="63"/>
      <c r="SGP40" s="63"/>
      <c r="SGQ40" s="63"/>
      <c r="SGR40" s="63"/>
      <c r="SGS40" s="63"/>
      <c r="SGT40" s="63"/>
      <c r="SGU40" s="63"/>
      <c r="SGV40" s="63"/>
      <c r="SGW40" s="63"/>
      <c r="SGX40" s="63"/>
      <c r="SGY40" s="63"/>
      <c r="SGZ40" s="63"/>
      <c r="SHA40" s="63"/>
      <c r="SHC40" s="59"/>
      <c r="SHD40" s="63"/>
      <c r="SHE40" s="63"/>
      <c r="SHF40" s="63"/>
      <c r="SHG40" s="63"/>
      <c r="SHH40" s="63"/>
      <c r="SHI40" s="63"/>
      <c r="SHJ40" s="63"/>
      <c r="SHK40" s="63"/>
      <c r="SHL40" s="63"/>
      <c r="SHM40" s="63"/>
      <c r="SHN40" s="63"/>
      <c r="SHO40" s="63"/>
      <c r="SHP40" s="63"/>
      <c r="SHQ40" s="63"/>
      <c r="SHR40" s="63"/>
      <c r="SHS40" s="63"/>
      <c r="SHT40" s="63"/>
      <c r="SHV40" s="59"/>
      <c r="SHW40" s="63"/>
      <c r="SHX40" s="63"/>
      <c r="SHY40" s="63"/>
      <c r="SHZ40" s="63"/>
      <c r="SIA40" s="63"/>
      <c r="SIB40" s="63"/>
      <c r="SIC40" s="63"/>
      <c r="SID40" s="63"/>
      <c r="SIE40" s="63"/>
      <c r="SIF40" s="63"/>
      <c r="SIG40" s="63"/>
      <c r="SIH40" s="63"/>
      <c r="SII40" s="63"/>
      <c r="SIJ40" s="63"/>
      <c r="SIK40" s="63"/>
      <c r="SIL40" s="63"/>
      <c r="SIM40" s="63"/>
      <c r="SIO40" s="59"/>
      <c r="SIP40" s="63"/>
      <c r="SIQ40" s="63"/>
      <c r="SIR40" s="63"/>
      <c r="SIS40" s="63"/>
      <c r="SIT40" s="63"/>
      <c r="SIU40" s="63"/>
      <c r="SIV40" s="63"/>
      <c r="SIW40" s="63"/>
      <c r="SIX40" s="63"/>
      <c r="SIY40" s="63"/>
      <c r="SIZ40" s="63"/>
      <c r="SJA40" s="63"/>
      <c r="SJB40" s="63"/>
      <c r="SJC40" s="63"/>
      <c r="SJD40" s="63"/>
      <c r="SJE40" s="63"/>
      <c r="SJF40" s="63"/>
      <c r="SJH40" s="59"/>
      <c r="SJI40" s="63"/>
      <c r="SJJ40" s="63"/>
      <c r="SJK40" s="63"/>
      <c r="SJL40" s="63"/>
      <c r="SJM40" s="63"/>
      <c r="SJN40" s="63"/>
      <c r="SJO40" s="63"/>
      <c r="SJP40" s="63"/>
      <c r="SJQ40" s="63"/>
      <c r="SJR40" s="63"/>
      <c r="SJS40" s="63"/>
      <c r="SJT40" s="63"/>
      <c r="SJU40" s="63"/>
      <c r="SJV40" s="63"/>
      <c r="SJW40" s="63"/>
      <c r="SJX40" s="63"/>
      <c r="SJY40" s="63"/>
      <c r="SKA40" s="59"/>
      <c r="SKB40" s="63"/>
      <c r="SKC40" s="63"/>
      <c r="SKD40" s="63"/>
      <c r="SKE40" s="63"/>
      <c r="SKF40" s="63"/>
      <c r="SKG40" s="63"/>
      <c r="SKH40" s="63"/>
      <c r="SKI40" s="63"/>
      <c r="SKJ40" s="63"/>
      <c r="SKK40" s="63"/>
      <c r="SKL40" s="63"/>
      <c r="SKM40" s="63"/>
      <c r="SKN40" s="63"/>
      <c r="SKO40" s="63"/>
      <c r="SKP40" s="63"/>
      <c r="SKQ40" s="63"/>
      <c r="SKR40" s="63"/>
      <c r="SKT40" s="59"/>
      <c r="SKU40" s="63"/>
      <c r="SKV40" s="63"/>
      <c r="SKW40" s="63"/>
      <c r="SKX40" s="63"/>
      <c r="SKY40" s="63"/>
      <c r="SKZ40" s="63"/>
      <c r="SLA40" s="63"/>
      <c r="SLB40" s="63"/>
      <c r="SLC40" s="63"/>
      <c r="SLD40" s="63"/>
      <c r="SLE40" s="63"/>
      <c r="SLF40" s="63"/>
      <c r="SLG40" s="63"/>
      <c r="SLH40" s="63"/>
      <c r="SLI40" s="63"/>
      <c r="SLJ40" s="63"/>
      <c r="SLK40" s="63"/>
      <c r="SLM40" s="59"/>
      <c r="SLN40" s="63"/>
      <c r="SLO40" s="63"/>
      <c r="SLP40" s="63"/>
      <c r="SLQ40" s="63"/>
      <c r="SLR40" s="63"/>
      <c r="SLS40" s="63"/>
      <c r="SLT40" s="63"/>
      <c r="SLU40" s="63"/>
      <c r="SLV40" s="63"/>
      <c r="SLW40" s="63"/>
      <c r="SLX40" s="63"/>
      <c r="SLY40" s="63"/>
      <c r="SLZ40" s="63"/>
      <c r="SMA40" s="63"/>
      <c r="SMB40" s="63"/>
      <c r="SMC40" s="63"/>
      <c r="SMD40" s="63"/>
      <c r="SMF40" s="59"/>
      <c r="SMG40" s="63"/>
      <c r="SMH40" s="63"/>
      <c r="SMI40" s="63"/>
      <c r="SMJ40" s="63"/>
      <c r="SMK40" s="63"/>
      <c r="SML40" s="63"/>
      <c r="SMM40" s="63"/>
      <c r="SMN40" s="63"/>
      <c r="SMO40" s="63"/>
      <c r="SMP40" s="63"/>
      <c r="SMQ40" s="63"/>
      <c r="SMR40" s="63"/>
      <c r="SMS40" s="63"/>
      <c r="SMT40" s="63"/>
      <c r="SMU40" s="63"/>
      <c r="SMV40" s="63"/>
      <c r="SMW40" s="63"/>
      <c r="SMY40" s="59"/>
      <c r="SMZ40" s="63"/>
      <c r="SNA40" s="63"/>
      <c r="SNB40" s="63"/>
      <c r="SNC40" s="63"/>
      <c r="SND40" s="63"/>
      <c r="SNE40" s="63"/>
      <c r="SNF40" s="63"/>
      <c r="SNG40" s="63"/>
      <c r="SNH40" s="63"/>
      <c r="SNI40" s="63"/>
      <c r="SNJ40" s="63"/>
      <c r="SNK40" s="63"/>
      <c r="SNL40" s="63"/>
      <c r="SNM40" s="63"/>
      <c r="SNN40" s="63"/>
      <c r="SNO40" s="63"/>
      <c r="SNP40" s="63"/>
      <c r="SNR40" s="59"/>
      <c r="SNS40" s="63"/>
      <c r="SNT40" s="63"/>
      <c r="SNU40" s="63"/>
      <c r="SNV40" s="63"/>
      <c r="SNW40" s="63"/>
      <c r="SNX40" s="63"/>
      <c r="SNY40" s="63"/>
      <c r="SNZ40" s="63"/>
      <c r="SOA40" s="63"/>
      <c r="SOB40" s="63"/>
      <c r="SOC40" s="63"/>
      <c r="SOD40" s="63"/>
      <c r="SOE40" s="63"/>
      <c r="SOF40" s="63"/>
      <c r="SOG40" s="63"/>
      <c r="SOH40" s="63"/>
      <c r="SOI40" s="63"/>
      <c r="SOK40" s="59"/>
      <c r="SOL40" s="63"/>
      <c r="SOM40" s="63"/>
      <c r="SON40" s="63"/>
      <c r="SOO40" s="63"/>
      <c r="SOP40" s="63"/>
      <c r="SOQ40" s="63"/>
      <c r="SOR40" s="63"/>
      <c r="SOS40" s="63"/>
      <c r="SOT40" s="63"/>
      <c r="SOU40" s="63"/>
      <c r="SOV40" s="63"/>
      <c r="SOW40" s="63"/>
      <c r="SOX40" s="63"/>
      <c r="SOY40" s="63"/>
      <c r="SOZ40" s="63"/>
      <c r="SPA40" s="63"/>
      <c r="SPB40" s="63"/>
      <c r="SPD40" s="59"/>
      <c r="SPE40" s="63"/>
      <c r="SPF40" s="63"/>
      <c r="SPG40" s="63"/>
      <c r="SPH40" s="63"/>
      <c r="SPI40" s="63"/>
      <c r="SPJ40" s="63"/>
      <c r="SPK40" s="63"/>
      <c r="SPL40" s="63"/>
      <c r="SPM40" s="63"/>
      <c r="SPN40" s="63"/>
      <c r="SPO40" s="63"/>
      <c r="SPP40" s="63"/>
      <c r="SPQ40" s="63"/>
      <c r="SPR40" s="63"/>
      <c r="SPS40" s="63"/>
      <c r="SPT40" s="63"/>
      <c r="SPU40" s="63"/>
      <c r="SPW40" s="59"/>
      <c r="SPX40" s="63"/>
      <c r="SPY40" s="63"/>
      <c r="SPZ40" s="63"/>
      <c r="SQA40" s="63"/>
      <c r="SQB40" s="63"/>
      <c r="SQC40" s="63"/>
      <c r="SQD40" s="63"/>
      <c r="SQE40" s="63"/>
      <c r="SQF40" s="63"/>
      <c r="SQG40" s="63"/>
      <c r="SQH40" s="63"/>
      <c r="SQI40" s="63"/>
      <c r="SQJ40" s="63"/>
      <c r="SQK40" s="63"/>
      <c r="SQL40" s="63"/>
      <c r="SQM40" s="63"/>
      <c r="SQN40" s="63"/>
      <c r="SQP40" s="59"/>
      <c r="SRI40" s="59"/>
      <c r="SRJ40" s="63"/>
      <c r="SRK40" s="63"/>
      <c r="SRL40" s="63"/>
      <c r="SRM40" s="63"/>
      <c r="SRN40" s="63"/>
      <c r="SRO40" s="63"/>
      <c r="SRP40" s="63"/>
      <c r="SRQ40" s="63"/>
      <c r="SRR40" s="63"/>
      <c r="SRS40" s="63"/>
      <c r="SRT40" s="63"/>
      <c r="SRU40" s="63"/>
      <c r="SRV40" s="63"/>
      <c r="SRW40" s="63"/>
      <c r="SRX40" s="63"/>
      <c r="SRY40" s="63"/>
      <c r="SRZ40" s="63"/>
      <c r="SSB40" s="59"/>
      <c r="SSC40" s="63"/>
      <c r="SSD40" s="63"/>
      <c r="SSE40" s="63"/>
      <c r="SSF40" s="63"/>
      <c r="SSG40" s="63"/>
      <c r="SSH40" s="63"/>
      <c r="SSI40" s="63"/>
      <c r="SSJ40" s="63"/>
      <c r="SSK40" s="63"/>
      <c r="SSL40" s="63"/>
      <c r="SSM40" s="63"/>
      <c r="SSN40" s="63"/>
      <c r="SSO40" s="63"/>
      <c r="SSP40" s="63"/>
      <c r="SSQ40" s="63"/>
      <c r="SSR40" s="63"/>
      <c r="SSS40" s="63"/>
      <c r="SSU40" s="59"/>
      <c r="SSV40" s="63"/>
      <c r="SSW40" s="63"/>
      <c r="SSX40" s="63"/>
      <c r="SSY40" s="63"/>
      <c r="SSZ40" s="63"/>
      <c r="STA40" s="63"/>
      <c r="STB40" s="63"/>
      <c r="STC40" s="63"/>
      <c r="STD40" s="63"/>
      <c r="STE40" s="63"/>
      <c r="STF40" s="63"/>
      <c r="STG40" s="63"/>
      <c r="STH40" s="63"/>
      <c r="STI40" s="63"/>
      <c r="STJ40" s="63"/>
      <c r="STK40" s="63"/>
      <c r="STL40" s="63"/>
      <c r="STN40" s="59"/>
      <c r="STO40" s="63"/>
      <c r="STP40" s="63"/>
      <c r="STQ40" s="63"/>
      <c r="STR40" s="63"/>
      <c r="STS40" s="63"/>
      <c r="STT40" s="63"/>
      <c r="STU40" s="63"/>
      <c r="STV40" s="63"/>
      <c r="STW40" s="63"/>
      <c r="STX40" s="63"/>
      <c r="STY40" s="63"/>
      <c r="STZ40" s="63"/>
      <c r="SUA40" s="63"/>
      <c r="SUB40" s="63"/>
      <c r="SUC40" s="63"/>
      <c r="SUD40" s="63"/>
      <c r="SUE40" s="63"/>
      <c r="SUG40" s="59"/>
      <c r="SUH40" s="63"/>
      <c r="SUI40" s="63"/>
      <c r="SUJ40" s="63"/>
      <c r="SUK40" s="63"/>
      <c r="SUL40" s="63"/>
      <c r="SUM40" s="63"/>
      <c r="SUN40" s="63"/>
      <c r="SUO40" s="63"/>
      <c r="SUP40" s="63"/>
      <c r="SUQ40" s="63"/>
      <c r="SUR40" s="63"/>
      <c r="SUS40" s="63"/>
      <c r="SUT40" s="63"/>
      <c r="SUU40" s="63"/>
      <c r="SUV40" s="63"/>
      <c r="SUW40" s="63"/>
      <c r="SUX40" s="63"/>
      <c r="SUZ40" s="59"/>
      <c r="SVA40" s="63"/>
      <c r="SVB40" s="63"/>
      <c r="SVC40" s="63"/>
      <c r="SVD40" s="63"/>
      <c r="SVE40" s="63"/>
      <c r="SVF40" s="63"/>
      <c r="SVG40" s="63"/>
      <c r="SVH40" s="63"/>
      <c r="SVI40" s="63"/>
      <c r="SVJ40" s="63"/>
      <c r="SVK40" s="63"/>
      <c r="SVL40" s="63"/>
      <c r="SVM40" s="63"/>
      <c r="SVN40" s="63"/>
      <c r="SVO40" s="63"/>
      <c r="SVP40" s="63"/>
      <c r="SVQ40" s="63"/>
      <c r="SVS40" s="59"/>
      <c r="SVT40" s="63"/>
      <c r="SVU40" s="63"/>
      <c r="SVV40" s="63"/>
      <c r="SVW40" s="63"/>
      <c r="SVX40" s="63"/>
      <c r="SVY40" s="63"/>
      <c r="SVZ40" s="63"/>
      <c r="SWA40" s="63"/>
      <c r="SWB40" s="63"/>
      <c r="SWC40" s="63"/>
      <c r="SWD40" s="63"/>
      <c r="SWE40" s="63"/>
      <c r="SWF40" s="63"/>
      <c r="SWG40" s="63"/>
      <c r="SWH40" s="63"/>
      <c r="SWI40" s="63"/>
      <c r="SWJ40" s="63"/>
      <c r="SWL40" s="59"/>
      <c r="SWM40" s="63"/>
      <c r="SWN40" s="63"/>
      <c r="SWO40" s="63"/>
      <c r="SWP40" s="63"/>
      <c r="SWQ40" s="63"/>
      <c r="SWR40" s="63"/>
      <c r="SWS40" s="63"/>
      <c r="SWT40" s="63"/>
      <c r="SWU40" s="63"/>
      <c r="SWV40" s="63"/>
      <c r="SWW40" s="63"/>
      <c r="SWX40" s="63"/>
      <c r="SWY40" s="63"/>
      <c r="SWZ40" s="63"/>
      <c r="SXA40" s="63"/>
      <c r="SXB40" s="63"/>
      <c r="SXC40" s="63"/>
      <c r="SXE40" s="59"/>
      <c r="SXF40" s="63"/>
      <c r="SXG40" s="63"/>
      <c r="SXH40" s="63"/>
      <c r="SXI40" s="63"/>
      <c r="SXJ40" s="63"/>
      <c r="SXK40" s="63"/>
      <c r="SXL40" s="63"/>
      <c r="SXM40" s="63"/>
      <c r="SXN40" s="63"/>
      <c r="SXO40" s="63"/>
      <c r="SXP40" s="63"/>
      <c r="SXQ40" s="63"/>
      <c r="SXR40" s="63"/>
      <c r="SXS40" s="63"/>
      <c r="SXT40" s="63"/>
      <c r="SXU40" s="63"/>
      <c r="SXV40" s="63"/>
      <c r="SXX40" s="59"/>
      <c r="SXY40" s="63"/>
      <c r="SXZ40" s="63"/>
      <c r="SYA40" s="63"/>
      <c r="SYB40" s="63"/>
      <c r="SYC40" s="63"/>
      <c r="SYD40" s="63"/>
      <c r="SYE40" s="63"/>
      <c r="SYF40" s="63"/>
      <c r="SYG40" s="63"/>
      <c r="SYH40" s="63"/>
      <c r="SYI40" s="63"/>
      <c r="SYJ40" s="63"/>
      <c r="SYK40" s="63"/>
      <c r="SYL40" s="63"/>
      <c r="SYM40" s="63"/>
      <c r="SYN40" s="63"/>
      <c r="SYO40" s="63"/>
      <c r="SYQ40" s="59"/>
      <c r="SYR40" s="63"/>
      <c r="SYS40" s="63"/>
      <c r="SYT40" s="63"/>
      <c r="SYU40" s="63"/>
      <c r="SYV40" s="63"/>
      <c r="SYW40" s="63"/>
      <c r="SYX40" s="63"/>
      <c r="SYY40" s="63"/>
      <c r="SYZ40" s="63"/>
      <c r="SZA40" s="63"/>
      <c r="SZB40" s="63"/>
      <c r="SZC40" s="63"/>
      <c r="SZD40" s="63"/>
      <c r="SZE40" s="63"/>
      <c r="SZF40" s="63"/>
      <c r="SZG40" s="63"/>
      <c r="SZH40" s="63"/>
      <c r="SZJ40" s="59"/>
      <c r="SZK40" s="63"/>
      <c r="SZL40" s="63"/>
      <c r="SZM40" s="63"/>
      <c r="SZN40" s="63"/>
      <c r="SZO40" s="63"/>
      <c r="SZP40" s="63"/>
      <c r="SZQ40" s="63"/>
      <c r="SZR40" s="63"/>
      <c r="SZS40" s="63"/>
      <c r="SZT40" s="63"/>
      <c r="SZU40" s="63"/>
      <c r="SZV40" s="63"/>
      <c r="SZW40" s="63"/>
      <c r="SZX40" s="63"/>
      <c r="SZY40" s="63"/>
      <c r="SZZ40" s="63"/>
      <c r="TAA40" s="63"/>
      <c r="TAC40" s="59"/>
      <c r="TAD40" s="63"/>
      <c r="TAE40" s="63"/>
      <c r="TAF40" s="63"/>
      <c r="TAG40" s="63"/>
      <c r="TAH40" s="63"/>
      <c r="TAI40" s="63"/>
      <c r="TAJ40" s="63"/>
      <c r="TAK40" s="63"/>
      <c r="TAL40" s="63"/>
      <c r="TAM40" s="63"/>
      <c r="TAN40" s="63"/>
      <c r="TAO40" s="63"/>
      <c r="TAP40" s="63"/>
      <c r="TAQ40" s="63"/>
      <c r="TAR40" s="63"/>
      <c r="TAS40" s="63"/>
      <c r="TAT40" s="63"/>
      <c r="TAV40" s="59"/>
      <c r="TAW40" s="63"/>
      <c r="TAX40" s="63"/>
      <c r="TAY40" s="63"/>
      <c r="TAZ40" s="63"/>
      <c r="TBA40" s="63"/>
      <c r="TBB40" s="63"/>
      <c r="TBC40" s="63"/>
      <c r="TBD40" s="63"/>
      <c r="TBE40" s="63"/>
      <c r="TBF40" s="63"/>
      <c r="TBG40" s="63"/>
      <c r="TBH40" s="63"/>
      <c r="TBI40" s="63"/>
      <c r="TBJ40" s="63"/>
      <c r="TBK40" s="63"/>
      <c r="TBL40" s="63"/>
      <c r="TBM40" s="63"/>
      <c r="TBO40" s="59"/>
      <c r="TBP40" s="63"/>
      <c r="TBQ40" s="63"/>
      <c r="TBR40" s="63"/>
      <c r="TBS40" s="63"/>
      <c r="TBT40" s="63"/>
      <c r="TBU40" s="63"/>
      <c r="TBV40" s="63"/>
      <c r="TBW40" s="63"/>
      <c r="TBX40" s="63"/>
      <c r="TBY40" s="63"/>
      <c r="TBZ40" s="63"/>
      <c r="TCA40" s="63"/>
      <c r="TCB40" s="63"/>
      <c r="TCC40" s="63"/>
      <c r="TCD40" s="63"/>
      <c r="TCE40" s="63"/>
      <c r="TCF40" s="63"/>
      <c r="TCH40" s="59"/>
      <c r="TCI40" s="63"/>
      <c r="TCJ40" s="63"/>
      <c r="TCK40" s="63"/>
      <c r="TCL40" s="63"/>
      <c r="TCM40" s="63"/>
      <c r="TCN40" s="63"/>
      <c r="TCO40" s="63"/>
      <c r="TCP40" s="63"/>
      <c r="TCQ40" s="63"/>
      <c r="TCR40" s="63"/>
      <c r="TCS40" s="63"/>
      <c r="TCT40" s="63"/>
      <c r="TCU40" s="63"/>
      <c r="TCV40" s="63"/>
      <c r="TCW40" s="63"/>
      <c r="TCX40" s="63"/>
      <c r="TCY40" s="63"/>
      <c r="TDA40" s="59"/>
      <c r="TDB40" s="63"/>
      <c r="TDC40" s="63"/>
      <c r="TDD40" s="63"/>
      <c r="TDE40" s="63"/>
      <c r="TDF40" s="63"/>
      <c r="TDG40" s="63"/>
      <c r="TDH40" s="63"/>
      <c r="TDI40" s="63"/>
      <c r="TDJ40" s="63"/>
      <c r="TDK40" s="63"/>
      <c r="TDL40" s="63"/>
      <c r="TDM40" s="63"/>
      <c r="TDN40" s="63"/>
      <c r="TDO40" s="63"/>
      <c r="TDP40" s="63"/>
      <c r="TDQ40" s="63"/>
      <c r="TDR40" s="63"/>
      <c r="TDT40" s="59"/>
      <c r="TDU40" s="63"/>
      <c r="TDV40" s="63"/>
      <c r="TDW40" s="63"/>
      <c r="TDX40" s="63"/>
      <c r="TDY40" s="63"/>
      <c r="TDZ40" s="63"/>
      <c r="TEA40" s="63"/>
      <c r="TEB40" s="63"/>
      <c r="TEC40" s="63"/>
      <c r="TED40" s="63"/>
      <c r="TEE40" s="63"/>
      <c r="TEF40" s="63"/>
      <c r="TEG40" s="63"/>
      <c r="TEH40" s="63"/>
      <c r="TEI40" s="63"/>
      <c r="TEJ40" s="63"/>
      <c r="TEK40" s="63"/>
      <c r="TEM40" s="59"/>
      <c r="TEN40" s="63"/>
      <c r="TEO40" s="63"/>
      <c r="TEP40" s="63"/>
      <c r="TEQ40" s="63"/>
      <c r="TER40" s="63"/>
      <c r="TES40" s="63"/>
      <c r="TET40" s="63"/>
      <c r="TEU40" s="63"/>
      <c r="TEV40" s="63"/>
      <c r="TEW40" s="63"/>
      <c r="TEX40" s="63"/>
      <c r="TEY40" s="63"/>
      <c r="TEZ40" s="63"/>
      <c r="TFA40" s="63"/>
      <c r="TFB40" s="63"/>
      <c r="TFC40" s="63"/>
      <c r="TFD40" s="63"/>
      <c r="TFF40" s="59"/>
      <c r="TFG40" s="63"/>
      <c r="TFH40" s="63"/>
      <c r="TFI40" s="63"/>
      <c r="TFJ40" s="63"/>
      <c r="TFK40" s="63"/>
      <c r="TFL40" s="63"/>
      <c r="TFM40" s="63"/>
      <c r="TFN40" s="63"/>
      <c r="TFO40" s="63"/>
      <c r="TFP40" s="63"/>
      <c r="TFQ40" s="63"/>
      <c r="TFR40" s="63"/>
      <c r="TFS40" s="63"/>
      <c r="TFT40" s="63"/>
      <c r="TFU40" s="63"/>
      <c r="TFV40" s="63"/>
      <c r="TFW40" s="63"/>
      <c r="TFY40" s="59"/>
      <c r="TFZ40" s="63"/>
      <c r="TGA40" s="63"/>
      <c r="TGB40" s="63"/>
      <c r="TGC40" s="63"/>
      <c r="TGD40" s="63"/>
      <c r="TGE40" s="63"/>
      <c r="TGF40" s="63"/>
      <c r="TGG40" s="63"/>
      <c r="TGH40" s="63"/>
      <c r="TGI40" s="63"/>
      <c r="TGJ40" s="63"/>
      <c r="TGK40" s="63"/>
      <c r="TGL40" s="63"/>
      <c r="TGM40" s="63"/>
      <c r="TGN40" s="63"/>
      <c r="TGO40" s="63"/>
      <c r="TGP40" s="63"/>
      <c r="TGR40" s="59"/>
      <c r="TGS40" s="63"/>
      <c r="TGT40" s="63"/>
      <c r="TGU40" s="63"/>
      <c r="TGV40" s="63"/>
      <c r="TGW40" s="63"/>
      <c r="TGX40" s="63"/>
      <c r="TGY40" s="63"/>
      <c r="TGZ40" s="63"/>
      <c r="THA40" s="63"/>
      <c r="THB40" s="63"/>
      <c r="THC40" s="63"/>
      <c r="THD40" s="63"/>
      <c r="THE40" s="63"/>
      <c r="THF40" s="63"/>
      <c r="THG40" s="63"/>
      <c r="THH40" s="63"/>
      <c r="THI40" s="63"/>
      <c r="THK40" s="59"/>
      <c r="THL40" s="63"/>
      <c r="THM40" s="63"/>
      <c r="THN40" s="63"/>
      <c r="THO40" s="63"/>
      <c r="THP40" s="63"/>
      <c r="THQ40" s="63"/>
      <c r="THR40" s="63"/>
      <c r="THS40" s="63"/>
      <c r="THT40" s="63"/>
      <c r="THU40" s="63"/>
      <c r="THV40" s="63"/>
      <c r="THW40" s="63"/>
      <c r="THX40" s="63"/>
      <c r="THY40" s="63"/>
      <c r="THZ40" s="63"/>
      <c r="TIA40" s="63"/>
      <c r="TIB40" s="63"/>
      <c r="TID40" s="59"/>
      <c r="TIE40" s="63"/>
      <c r="TIF40" s="63"/>
      <c r="TIG40" s="63"/>
      <c r="TIH40" s="63"/>
      <c r="TII40" s="63"/>
      <c r="TIJ40" s="63"/>
      <c r="TIK40" s="63"/>
      <c r="TIL40" s="63"/>
      <c r="TIM40" s="63"/>
      <c r="TIN40" s="63"/>
      <c r="TIO40" s="63"/>
      <c r="TIP40" s="63"/>
      <c r="TIQ40" s="63"/>
      <c r="TIR40" s="63"/>
      <c r="TIS40" s="63"/>
      <c r="TIT40" s="63"/>
      <c r="TIU40" s="63"/>
      <c r="TIW40" s="59"/>
      <c r="TIX40" s="63"/>
      <c r="TIY40" s="63"/>
      <c r="TIZ40" s="63"/>
      <c r="TJA40" s="63"/>
      <c r="TJB40" s="63"/>
      <c r="TJC40" s="63"/>
      <c r="TJD40" s="63"/>
      <c r="TJE40" s="63"/>
      <c r="TJF40" s="63"/>
      <c r="TJG40" s="63"/>
      <c r="TJH40" s="63"/>
      <c r="TJI40" s="63"/>
      <c r="TJJ40" s="63"/>
      <c r="TJK40" s="63"/>
      <c r="TJL40" s="63"/>
      <c r="TJM40" s="63"/>
      <c r="TJN40" s="63"/>
      <c r="TJP40" s="59"/>
      <c r="TJQ40" s="63"/>
      <c r="TJR40" s="63"/>
      <c r="TJS40" s="63"/>
      <c r="TJT40" s="63"/>
      <c r="TJU40" s="63"/>
      <c r="TJV40" s="63"/>
      <c r="TJW40" s="63"/>
      <c r="TJX40" s="63"/>
      <c r="TJY40" s="63"/>
      <c r="TJZ40" s="63"/>
      <c r="TKA40" s="63"/>
      <c r="TKB40" s="63"/>
      <c r="TKC40" s="63"/>
      <c r="TKD40" s="63"/>
      <c r="TKE40" s="63"/>
      <c r="TKF40" s="63"/>
      <c r="TKG40" s="63"/>
      <c r="TKI40" s="59"/>
      <c r="TKJ40" s="63"/>
      <c r="TKK40" s="63"/>
      <c r="TKL40" s="63"/>
      <c r="TKM40" s="63"/>
      <c r="TKN40" s="63"/>
      <c r="TKO40" s="63"/>
      <c r="TKP40" s="63"/>
      <c r="TKQ40" s="63"/>
      <c r="TKR40" s="63"/>
      <c r="TKS40" s="63"/>
      <c r="TKT40" s="63"/>
      <c r="TKU40" s="63"/>
      <c r="TKV40" s="63"/>
      <c r="TKW40" s="63"/>
      <c r="TKX40" s="63"/>
      <c r="TKY40" s="63"/>
      <c r="TKZ40" s="63"/>
      <c r="TLB40" s="59"/>
      <c r="TLC40" s="63"/>
      <c r="TLD40" s="63"/>
      <c r="TLE40" s="63"/>
      <c r="TLF40" s="63"/>
      <c r="TLG40" s="63"/>
      <c r="TLH40" s="63"/>
      <c r="TLI40" s="63"/>
      <c r="TLJ40" s="63"/>
      <c r="TLK40" s="63"/>
      <c r="TLL40" s="63"/>
      <c r="TLM40" s="63"/>
      <c r="TLN40" s="63"/>
      <c r="TLO40" s="63"/>
      <c r="TLP40" s="63"/>
      <c r="TLQ40" s="63"/>
      <c r="TLR40" s="63"/>
      <c r="TLS40" s="63"/>
      <c r="TLU40" s="59"/>
      <c r="TLV40" s="63"/>
      <c r="TLW40" s="63"/>
      <c r="TLX40" s="63"/>
      <c r="TLY40" s="63"/>
      <c r="TLZ40" s="63"/>
      <c r="TMA40" s="63"/>
      <c r="TMB40" s="63"/>
      <c r="TMC40" s="63"/>
      <c r="TMD40" s="63"/>
      <c r="TME40" s="63"/>
      <c r="TMF40" s="63"/>
      <c r="TMG40" s="63"/>
      <c r="TMH40" s="63"/>
      <c r="TMI40" s="63"/>
      <c r="TMJ40" s="63"/>
      <c r="TMK40" s="63"/>
      <c r="TML40" s="63"/>
      <c r="TMN40" s="59"/>
      <c r="TMO40" s="63"/>
      <c r="TMP40" s="63"/>
      <c r="TMQ40" s="63"/>
      <c r="TMR40" s="63"/>
      <c r="TMS40" s="63"/>
      <c r="TMT40" s="63"/>
      <c r="TMU40" s="63"/>
      <c r="TMV40" s="63"/>
      <c r="TMW40" s="63"/>
      <c r="TMX40" s="63"/>
      <c r="TMY40" s="63"/>
      <c r="TMZ40" s="63"/>
      <c r="TNA40" s="63"/>
      <c r="TNB40" s="63"/>
      <c r="TNC40" s="63"/>
      <c r="TND40" s="63"/>
      <c r="TNE40" s="63"/>
      <c r="TNG40" s="59"/>
      <c r="TNH40" s="63"/>
      <c r="TNI40" s="63"/>
      <c r="TNJ40" s="63"/>
      <c r="TNK40" s="63"/>
      <c r="TNL40" s="63"/>
      <c r="TNM40" s="63"/>
      <c r="TNN40" s="63"/>
      <c r="TNO40" s="63"/>
      <c r="TNP40" s="63"/>
      <c r="TNQ40" s="63"/>
      <c r="TNR40" s="63"/>
      <c r="TNS40" s="63"/>
      <c r="TNT40" s="63"/>
      <c r="TNU40" s="63"/>
      <c r="TNV40" s="63"/>
      <c r="TNW40" s="63"/>
      <c r="TNX40" s="63"/>
      <c r="TNZ40" s="59"/>
      <c r="TOA40" s="63"/>
      <c r="TOB40" s="63"/>
      <c r="TOC40" s="63"/>
      <c r="TOD40" s="63"/>
      <c r="TOE40" s="63"/>
      <c r="TOF40" s="63"/>
      <c r="TOG40" s="63"/>
      <c r="TOH40" s="63"/>
      <c r="TOI40" s="63"/>
      <c r="TOJ40" s="63"/>
      <c r="TOK40" s="63"/>
      <c r="TOL40" s="63"/>
      <c r="TOM40" s="63"/>
      <c r="TON40" s="63"/>
      <c r="TOO40" s="63"/>
      <c r="TOP40" s="63"/>
      <c r="TOQ40" s="63"/>
      <c r="TOS40" s="59"/>
      <c r="TOT40" s="63"/>
      <c r="TOU40" s="63"/>
      <c r="TOV40" s="63"/>
      <c r="TOW40" s="63"/>
      <c r="TOX40" s="63"/>
      <c r="TOY40" s="63"/>
      <c r="TOZ40" s="63"/>
      <c r="TPA40" s="63"/>
      <c r="TPB40" s="63"/>
      <c r="TPC40" s="63"/>
      <c r="TPD40" s="63"/>
      <c r="TPE40" s="63"/>
      <c r="TPF40" s="63"/>
      <c r="TPG40" s="63"/>
      <c r="TPH40" s="63"/>
      <c r="TPI40" s="63"/>
      <c r="TPJ40" s="63"/>
      <c r="TPL40" s="59"/>
      <c r="TPM40" s="63"/>
      <c r="TPN40" s="63"/>
      <c r="TPO40" s="63"/>
      <c r="TPP40" s="63"/>
      <c r="TPQ40" s="63"/>
      <c r="TPR40" s="63"/>
      <c r="TPS40" s="63"/>
      <c r="TPT40" s="63"/>
      <c r="TPU40" s="63"/>
      <c r="TPV40" s="63"/>
      <c r="TPW40" s="63"/>
      <c r="TPX40" s="63"/>
      <c r="TPY40" s="63"/>
      <c r="TPZ40" s="63"/>
      <c r="TQA40" s="63"/>
      <c r="TQB40" s="63"/>
      <c r="TQC40" s="63"/>
      <c r="TQE40" s="59"/>
      <c r="TQF40" s="63"/>
      <c r="TQG40" s="63"/>
      <c r="TQH40" s="63"/>
      <c r="TQI40" s="63"/>
      <c r="TQJ40" s="63"/>
      <c r="TQK40" s="63"/>
      <c r="TQL40" s="63"/>
      <c r="TQM40" s="63"/>
      <c r="TQN40" s="63"/>
      <c r="TQO40" s="63"/>
      <c r="TQP40" s="63"/>
      <c r="TQQ40" s="63"/>
      <c r="TQR40" s="63"/>
      <c r="TQS40" s="63"/>
      <c r="TQT40" s="63"/>
      <c r="TQU40" s="63"/>
      <c r="TQV40" s="63"/>
      <c r="TQX40" s="59"/>
      <c r="TQY40" s="63"/>
      <c r="TQZ40" s="63"/>
      <c r="TRA40" s="63"/>
      <c r="TRB40" s="63"/>
      <c r="TRC40" s="63"/>
      <c r="TRD40" s="63"/>
      <c r="TRE40" s="63"/>
      <c r="TRF40" s="63"/>
      <c r="TRG40" s="63"/>
      <c r="TRH40" s="63"/>
      <c r="TRI40" s="63"/>
      <c r="TRJ40" s="63"/>
      <c r="TRK40" s="63"/>
      <c r="TRL40" s="63"/>
      <c r="TRM40" s="63"/>
      <c r="TRN40" s="63"/>
      <c r="TRO40" s="63"/>
      <c r="TRQ40" s="59"/>
      <c r="TRR40" s="63"/>
      <c r="TRS40" s="63"/>
      <c r="TRT40" s="63"/>
      <c r="TRU40" s="63"/>
      <c r="TRV40" s="63"/>
      <c r="TRW40" s="63"/>
      <c r="TRX40" s="63"/>
      <c r="TRY40" s="63"/>
      <c r="TRZ40" s="63"/>
      <c r="TSA40" s="63"/>
      <c r="TSB40" s="63"/>
      <c r="TSC40" s="63"/>
      <c r="TSD40" s="63"/>
      <c r="TSE40" s="63"/>
      <c r="TSF40" s="63"/>
      <c r="TSG40" s="63"/>
      <c r="TSH40" s="63"/>
      <c r="TSJ40" s="59"/>
      <c r="TSK40" s="63"/>
      <c r="TSL40" s="63"/>
      <c r="TSM40" s="63"/>
      <c r="TSN40" s="63"/>
      <c r="TSO40" s="63"/>
      <c r="TSP40" s="63"/>
      <c r="TSQ40" s="63"/>
      <c r="TSR40" s="63"/>
      <c r="TSS40" s="63"/>
      <c r="TST40" s="63"/>
      <c r="TSU40" s="63"/>
      <c r="TSV40" s="63"/>
      <c r="TSW40" s="63"/>
      <c r="TSX40" s="63"/>
      <c r="TSY40" s="63"/>
      <c r="TSZ40" s="63"/>
      <c r="TTA40" s="63"/>
      <c r="TTC40" s="59"/>
      <c r="TTD40" s="63"/>
      <c r="TTE40" s="63"/>
      <c r="TTF40" s="63"/>
      <c r="TTG40" s="63"/>
      <c r="TTH40" s="63"/>
      <c r="TTI40" s="63"/>
      <c r="TTJ40" s="63"/>
      <c r="TTK40" s="63"/>
      <c r="TTL40" s="63"/>
      <c r="TTM40" s="63"/>
      <c r="TTN40" s="63"/>
      <c r="TTO40" s="63"/>
      <c r="TTP40" s="63"/>
      <c r="TTQ40" s="63"/>
      <c r="TTR40" s="63"/>
      <c r="TTS40" s="63"/>
      <c r="TTT40" s="63"/>
      <c r="TTV40" s="59"/>
      <c r="TTW40" s="63"/>
      <c r="TTX40" s="63"/>
      <c r="TTY40" s="63"/>
      <c r="TTZ40" s="63"/>
      <c r="TUA40" s="63"/>
      <c r="TUB40" s="63"/>
      <c r="TUC40" s="63"/>
      <c r="TUD40" s="63"/>
      <c r="TUE40" s="63"/>
      <c r="TUF40" s="63"/>
      <c r="TUG40" s="63"/>
      <c r="TUH40" s="63"/>
      <c r="TUI40" s="63"/>
      <c r="TUJ40" s="63"/>
      <c r="TUK40" s="63"/>
      <c r="TUL40" s="63"/>
      <c r="TUM40" s="63"/>
      <c r="TUO40" s="59"/>
      <c r="TUP40" s="63"/>
      <c r="TUQ40" s="63"/>
      <c r="TUR40" s="63"/>
      <c r="TUS40" s="63"/>
      <c r="TUT40" s="63"/>
      <c r="TUU40" s="63"/>
      <c r="TUV40" s="63"/>
      <c r="TUW40" s="63"/>
      <c r="TUX40" s="63"/>
      <c r="TUY40" s="63"/>
      <c r="TUZ40" s="63"/>
      <c r="TVA40" s="63"/>
      <c r="TVB40" s="63"/>
      <c r="TVC40" s="63"/>
      <c r="TVD40" s="63"/>
      <c r="TVE40" s="63"/>
      <c r="TVF40" s="63"/>
      <c r="TVH40" s="59"/>
      <c r="TVI40" s="63"/>
      <c r="TVJ40" s="63"/>
      <c r="TVK40" s="63"/>
      <c r="TVL40" s="63"/>
      <c r="TVM40" s="63"/>
      <c r="TVN40" s="63"/>
      <c r="TVO40" s="63"/>
      <c r="TVP40" s="63"/>
      <c r="TVQ40" s="63"/>
      <c r="TVR40" s="63"/>
      <c r="TVS40" s="63"/>
      <c r="TVT40" s="63"/>
      <c r="TVU40" s="63"/>
      <c r="TVV40" s="63"/>
      <c r="TVW40" s="63"/>
      <c r="TVX40" s="63"/>
      <c r="TVY40" s="63"/>
      <c r="TWA40" s="59"/>
      <c r="TWB40" s="63"/>
      <c r="TWC40" s="63"/>
      <c r="TWD40" s="63"/>
      <c r="TWE40" s="63"/>
      <c r="TWF40" s="63"/>
      <c r="TWG40" s="63"/>
      <c r="TWH40" s="63"/>
      <c r="TWI40" s="63"/>
      <c r="TWJ40" s="63"/>
      <c r="TWK40" s="63"/>
      <c r="TWL40" s="63"/>
      <c r="TWM40" s="63"/>
      <c r="TWN40" s="63"/>
      <c r="TWO40" s="63"/>
      <c r="TWP40" s="63"/>
      <c r="TWQ40" s="63"/>
      <c r="TWR40" s="63"/>
      <c r="TWT40" s="59"/>
      <c r="TWU40" s="63"/>
      <c r="TWV40" s="63"/>
      <c r="TWW40" s="63"/>
      <c r="TWX40" s="63"/>
      <c r="TWY40" s="63"/>
      <c r="TWZ40" s="63"/>
      <c r="TXA40" s="63"/>
      <c r="TXB40" s="63"/>
      <c r="TXC40" s="63"/>
      <c r="TXD40" s="63"/>
      <c r="TXE40" s="63"/>
      <c r="TXF40" s="63"/>
      <c r="TXG40" s="63"/>
      <c r="TXH40" s="63"/>
      <c r="TXI40" s="63"/>
      <c r="TXJ40" s="63"/>
      <c r="TXK40" s="63"/>
      <c r="TXM40" s="59"/>
      <c r="TXN40" s="63"/>
      <c r="TXO40" s="63"/>
      <c r="TXP40" s="63"/>
      <c r="TXQ40" s="63"/>
      <c r="TXR40" s="63"/>
      <c r="TXS40" s="63"/>
      <c r="TXT40" s="63"/>
      <c r="TXU40" s="63"/>
      <c r="TXV40" s="63"/>
      <c r="TXW40" s="63"/>
      <c r="TXX40" s="63"/>
      <c r="TXY40" s="63"/>
      <c r="TXZ40" s="63"/>
      <c r="TYA40" s="63"/>
      <c r="TYB40" s="63"/>
      <c r="TYC40" s="63"/>
      <c r="TYD40" s="63"/>
      <c r="TYF40" s="59"/>
      <c r="TYG40" s="63"/>
      <c r="TYH40" s="63"/>
      <c r="TYI40" s="63"/>
      <c r="TYJ40" s="63"/>
      <c r="TYK40" s="63"/>
      <c r="TYL40" s="63"/>
      <c r="TYM40" s="63"/>
      <c r="TYN40" s="63"/>
      <c r="TYO40" s="63"/>
      <c r="TYP40" s="63"/>
      <c r="TYQ40" s="63"/>
      <c r="TYR40" s="63"/>
      <c r="TYS40" s="63"/>
      <c r="TYT40" s="63"/>
      <c r="TYU40" s="63"/>
      <c r="TYV40" s="63"/>
      <c r="TYW40" s="63"/>
      <c r="TYY40" s="59"/>
      <c r="TYZ40" s="63"/>
      <c r="TZA40" s="63"/>
      <c r="TZB40" s="63"/>
      <c r="TZC40" s="63"/>
      <c r="TZD40" s="63"/>
      <c r="TZE40" s="63"/>
      <c r="TZF40" s="63"/>
      <c r="TZG40" s="63"/>
      <c r="TZH40" s="63"/>
      <c r="TZI40" s="63"/>
      <c r="TZJ40" s="63"/>
      <c r="TZK40" s="63"/>
      <c r="TZL40" s="63"/>
      <c r="TZM40" s="63"/>
      <c r="TZN40" s="63"/>
      <c r="TZO40" s="63"/>
      <c r="TZP40" s="63"/>
      <c r="TZR40" s="59"/>
      <c r="TZS40" s="63"/>
      <c r="TZT40" s="63"/>
      <c r="TZU40" s="63"/>
      <c r="TZV40" s="63"/>
      <c r="TZW40" s="63"/>
      <c r="TZX40" s="63"/>
      <c r="TZY40" s="63"/>
      <c r="TZZ40" s="63"/>
      <c r="UAA40" s="63"/>
      <c r="UAB40" s="63"/>
      <c r="UAC40" s="63"/>
      <c r="UAD40" s="63"/>
      <c r="UAE40" s="63"/>
      <c r="UAF40" s="63"/>
      <c r="UAG40" s="63"/>
      <c r="UAH40" s="63"/>
      <c r="UAI40" s="63"/>
      <c r="UAK40" s="59"/>
      <c r="UAL40" s="63"/>
      <c r="UAM40" s="63"/>
      <c r="UAN40" s="63"/>
      <c r="UAO40" s="63"/>
      <c r="UAP40" s="63"/>
      <c r="UAQ40" s="63"/>
      <c r="UAR40" s="63"/>
      <c r="UAS40" s="63"/>
      <c r="UAT40" s="63"/>
      <c r="UAU40" s="63"/>
      <c r="UAV40" s="63"/>
      <c r="UAW40" s="63"/>
      <c r="UAX40" s="63"/>
      <c r="UAY40" s="63"/>
      <c r="UAZ40" s="63"/>
      <c r="UBA40" s="63"/>
      <c r="UBB40" s="63"/>
      <c r="UBD40" s="59"/>
      <c r="UBE40" s="63"/>
      <c r="UBF40" s="63"/>
      <c r="UBG40" s="63"/>
      <c r="UBH40" s="63"/>
      <c r="UBI40" s="63"/>
      <c r="UBJ40" s="63"/>
      <c r="UBK40" s="63"/>
      <c r="UBL40" s="63"/>
      <c r="UBM40" s="63"/>
      <c r="UBN40" s="63"/>
      <c r="UBO40" s="63"/>
      <c r="UBP40" s="63"/>
      <c r="UBQ40" s="63"/>
      <c r="UBR40" s="63"/>
      <c r="UBS40" s="63"/>
      <c r="UBT40" s="63"/>
      <c r="UBU40" s="63"/>
      <c r="UBW40" s="59"/>
      <c r="UBX40" s="63"/>
      <c r="UBY40" s="63"/>
      <c r="UBZ40" s="63"/>
      <c r="UCA40" s="63"/>
      <c r="UCB40" s="63"/>
      <c r="UCC40" s="63"/>
      <c r="UCD40" s="63"/>
      <c r="UCE40" s="63"/>
      <c r="UCF40" s="63"/>
      <c r="UCG40" s="63"/>
      <c r="UCH40" s="63"/>
      <c r="UCI40" s="63"/>
      <c r="UCJ40" s="63"/>
      <c r="UCK40" s="63"/>
      <c r="UCL40" s="63"/>
      <c r="UCM40" s="63"/>
      <c r="UCN40" s="63"/>
      <c r="UCP40" s="59"/>
      <c r="UCQ40" s="63"/>
      <c r="UCR40" s="63"/>
      <c r="UCS40" s="63"/>
      <c r="UCT40" s="63"/>
      <c r="UCU40" s="63"/>
      <c r="UCV40" s="63"/>
      <c r="UCW40" s="63"/>
      <c r="UCX40" s="63"/>
      <c r="UCY40" s="63"/>
      <c r="UCZ40" s="63"/>
      <c r="UDA40" s="63"/>
      <c r="UDB40" s="63"/>
      <c r="UDC40" s="63"/>
      <c r="UDD40" s="63"/>
      <c r="UDE40" s="63"/>
      <c r="UDF40" s="63"/>
      <c r="UDG40" s="63"/>
      <c r="UDI40" s="59"/>
      <c r="UDJ40" s="63"/>
      <c r="UDK40" s="63"/>
      <c r="UDL40" s="63"/>
      <c r="UDM40" s="63"/>
      <c r="UDN40" s="63"/>
      <c r="UDO40" s="63"/>
      <c r="UDP40" s="63"/>
      <c r="UDQ40" s="63"/>
      <c r="UDR40" s="63"/>
      <c r="UDS40" s="63"/>
      <c r="UDT40" s="63"/>
      <c r="UDU40" s="63"/>
      <c r="UDV40" s="63"/>
      <c r="UDW40" s="63"/>
      <c r="UDX40" s="63"/>
      <c r="UDY40" s="63"/>
      <c r="UDZ40" s="63"/>
      <c r="UEB40" s="59"/>
      <c r="UEU40" s="59"/>
      <c r="UEV40" s="63"/>
      <c r="UEW40" s="63"/>
      <c r="UEX40" s="63"/>
      <c r="UEY40" s="63"/>
      <c r="UEZ40" s="63"/>
      <c r="UFA40" s="63"/>
      <c r="UFB40" s="63"/>
      <c r="UFC40" s="63"/>
      <c r="UFD40" s="63"/>
      <c r="UFE40" s="63"/>
      <c r="UFF40" s="63"/>
      <c r="UFG40" s="63"/>
      <c r="UFH40" s="63"/>
      <c r="UFI40" s="63"/>
      <c r="UFJ40" s="63"/>
      <c r="UFK40" s="63"/>
      <c r="UFL40" s="63"/>
      <c r="UFN40" s="59"/>
      <c r="UFO40" s="63"/>
      <c r="UFP40" s="63"/>
      <c r="UFQ40" s="63"/>
      <c r="UFR40" s="63"/>
      <c r="UFS40" s="63"/>
      <c r="UFT40" s="63"/>
      <c r="UFU40" s="63"/>
      <c r="UFV40" s="63"/>
      <c r="UFW40" s="63"/>
      <c r="UFX40" s="63"/>
      <c r="UFY40" s="63"/>
      <c r="UFZ40" s="63"/>
      <c r="UGA40" s="63"/>
      <c r="UGB40" s="63"/>
      <c r="UGC40" s="63"/>
      <c r="UGD40" s="63"/>
      <c r="UGE40" s="63"/>
      <c r="UGG40" s="59"/>
      <c r="UGH40" s="63"/>
      <c r="UGI40" s="63"/>
      <c r="UGJ40" s="63"/>
      <c r="UGK40" s="63"/>
      <c r="UGL40" s="63"/>
      <c r="UGM40" s="63"/>
      <c r="UGN40" s="63"/>
      <c r="UGO40" s="63"/>
      <c r="UGP40" s="63"/>
      <c r="UGQ40" s="63"/>
      <c r="UGR40" s="63"/>
      <c r="UGS40" s="63"/>
      <c r="UGT40" s="63"/>
      <c r="UGU40" s="63"/>
      <c r="UGV40" s="63"/>
      <c r="UGW40" s="63"/>
      <c r="UGX40" s="63"/>
      <c r="UGZ40" s="59"/>
      <c r="UHA40" s="63"/>
      <c r="UHB40" s="63"/>
      <c r="UHC40" s="63"/>
      <c r="UHD40" s="63"/>
      <c r="UHE40" s="63"/>
      <c r="UHF40" s="63"/>
      <c r="UHG40" s="63"/>
      <c r="UHH40" s="63"/>
      <c r="UHI40" s="63"/>
      <c r="UHJ40" s="63"/>
      <c r="UHK40" s="63"/>
      <c r="UHL40" s="63"/>
      <c r="UHM40" s="63"/>
      <c r="UHN40" s="63"/>
      <c r="UHO40" s="63"/>
      <c r="UHP40" s="63"/>
      <c r="UHQ40" s="63"/>
      <c r="UHS40" s="59"/>
      <c r="UHT40" s="63"/>
      <c r="UHU40" s="63"/>
      <c r="UHV40" s="63"/>
      <c r="UHW40" s="63"/>
      <c r="UHX40" s="63"/>
      <c r="UHY40" s="63"/>
      <c r="UHZ40" s="63"/>
      <c r="UIA40" s="63"/>
      <c r="UIB40" s="63"/>
      <c r="UIC40" s="63"/>
      <c r="UID40" s="63"/>
      <c r="UIE40" s="63"/>
      <c r="UIF40" s="63"/>
      <c r="UIG40" s="63"/>
      <c r="UIH40" s="63"/>
      <c r="UII40" s="63"/>
      <c r="UIJ40" s="63"/>
      <c r="UIL40" s="59"/>
      <c r="UIM40" s="63"/>
      <c r="UIN40" s="63"/>
      <c r="UIO40" s="63"/>
      <c r="UIP40" s="63"/>
      <c r="UIQ40" s="63"/>
      <c r="UIR40" s="63"/>
      <c r="UIS40" s="63"/>
      <c r="UIT40" s="63"/>
      <c r="UIU40" s="63"/>
      <c r="UIV40" s="63"/>
      <c r="UIW40" s="63"/>
      <c r="UIX40" s="63"/>
      <c r="UIY40" s="63"/>
      <c r="UIZ40" s="63"/>
      <c r="UJA40" s="63"/>
      <c r="UJB40" s="63"/>
      <c r="UJC40" s="63"/>
      <c r="UJE40" s="59"/>
      <c r="UJF40" s="63"/>
      <c r="UJG40" s="63"/>
      <c r="UJH40" s="63"/>
      <c r="UJI40" s="63"/>
      <c r="UJJ40" s="63"/>
      <c r="UJK40" s="63"/>
      <c r="UJL40" s="63"/>
      <c r="UJM40" s="63"/>
      <c r="UJN40" s="63"/>
      <c r="UJO40" s="63"/>
      <c r="UJP40" s="63"/>
      <c r="UJQ40" s="63"/>
      <c r="UJR40" s="63"/>
      <c r="UJS40" s="63"/>
      <c r="UJT40" s="63"/>
      <c r="UJU40" s="63"/>
      <c r="UJV40" s="63"/>
      <c r="UJX40" s="59"/>
      <c r="UJY40" s="63"/>
      <c r="UJZ40" s="63"/>
      <c r="UKA40" s="63"/>
      <c r="UKB40" s="63"/>
      <c r="UKC40" s="63"/>
      <c r="UKD40" s="63"/>
      <c r="UKE40" s="63"/>
      <c r="UKF40" s="63"/>
      <c r="UKG40" s="63"/>
      <c r="UKH40" s="63"/>
      <c r="UKI40" s="63"/>
      <c r="UKJ40" s="63"/>
      <c r="UKK40" s="63"/>
      <c r="UKL40" s="63"/>
      <c r="UKM40" s="63"/>
      <c r="UKN40" s="63"/>
      <c r="UKO40" s="63"/>
      <c r="UKQ40" s="59"/>
      <c r="UKR40" s="63"/>
      <c r="UKS40" s="63"/>
      <c r="UKT40" s="63"/>
      <c r="UKU40" s="63"/>
      <c r="UKV40" s="63"/>
      <c r="UKW40" s="63"/>
      <c r="UKX40" s="63"/>
      <c r="UKY40" s="63"/>
      <c r="UKZ40" s="63"/>
      <c r="ULA40" s="63"/>
      <c r="ULB40" s="63"/>
      <c r="ULC40" s="63"/>
      <c r="ULD40" s="63"/>
      <c r="ULE40" s="63"/>
      <c r="ULF40" s="63"/>
      <c r="ULG40" s="63"/>
      <c r="ULH40" s="63"/>
      <c r="ULJ40" s="59"/>
      <c r="ULK40" s="63"/>
      <c r="ULL40" s="63"/>
      <c r="ULM40" s="63"/>
      <c r="ULN40" s="63"/>
      <c r="ULO40" s="63"/>
      <c r="ULP40" s="63"/>
      <c r="ULQ40" s="63"/>
      <c r="ULR40" s="63"/>
      <c r="ULS40" s="63"/>
      <c r="ULT40" s="63"/>
      <c r="ULU40" s="63"/>
      <c r="ULV40" s="63"/>
      <c r="ULW40" s="63"/>
      <c r="ULX40" s="63"/>
      <c r="ULY40" s="63"/>
      <c r="ULZ40" s="63"/>
      <c r="UMA40" s="63"/>
      <c r="UMC40" s="59"/>
      <c r="UMD40" s="63"/>
      <c r="UME40" s="63"/>
      <c r="UMF40" s="63"/>
      <c r="UMG40" s="63"/>
      <c r="UMH40" s="63"/>
      <c r="UMI40" s="63"/>
      <c r="UMJ40" s="63"/>
      <c r="UMK40" s="63"/>
      <c r="UML40" s="63"/>
      <c r="UMM40" s="63"/>
      <c r="UMN40" s="63"/>
      <c r="UMO40" s="63"/>
      <c r="UMP40" s="63"/>
      <c r="UMQ40" s="63"/>
      <c r="UMR40" s="63"/>
      <c r="UMS40" s="63"/>
      <c r="UMT40" s="63"/>
      <c r="UMV40" s="59"/>
      <c r="UMW40" s="63"/>
      <c r="UMX40" s="63"/>
      <c r="UMY40" s="63"/>
      <c r="UMZ40" s="63"/>
      <c r="UNA40" s="63"/>
      <c r="UNB40" s="63"/>
      <c r="UNC40" s="63"/>
      <c r="UND40" s="63"/>
      <c r="UNE40" s="63"/>
      <c r="UNF40" s="63"/>
      <c r="UNG40" s="63"/>
      <c r="UNH40" s="63"/>
      <c r="UNI40" s="63"/>
      <c r="UNJ40" s="63"/>
      <c r="UNK40" s="63"/>
      <c r="UNL40" s="63"/>
      <c r="UNM40" s="63"/>
      <c r="UNO40" s="59"/>
      <c r="UNP40" s="63"/>
      <c r="UNQ40" s="63"/>
      <c r="UNR40" s="63"/>
      <c r="UNS40" s="63"/>
      <c r="UNT40" s="63"/>
      <c r="UNU40" s="63"/>
      <c r="UNV40" s="63"/>
      <c r="UNW40" s="63"/>
      <c r="UNX40" s="63"/>
      <c r="UNY40" s="63"/>
      <c r="UNZ40" s="63"/>
      <c r="UOA40" s="63"/>
      <c r="UOB40" s="63"/>
      <c r="UOC40" s="63"/>
      <c r="UOD40" s="63"/>
      <c r="UOE40" s="63"/>
      <c r="UOF40" s="63"/>
      <c r="UOH40" s="59"/>
      <c r="UOI40" s="63"/>
      <c r="UOJ40" s="63"/>
      <c r="UOK40" s="63"/>
      <c r="UOL40" s="63"/>
      <c r="UOM40" s="63"/>
      <c r="UON40" s="63"/>
      <c r="UOO40" s="63"/>
      <c r="UOP40" s="63"/>
      <c r="UOQ40" s="63"/>
      <c r="UOR40" s="63"/>
      <c r="UOS40" s="63"/>
      <c r="UOT40" s="63"/>
      <c r="UOU40" s="63"/>
      <c r="UOV40" s="63"/>
      <c r="UOW40" s="63"/>
      <c r="UOX40" s="63"/>
      <c r="UOY40" s="63"/>
      <c r="UPA40" s="59"/>
      <c r="UPB40" s="63"/>
      <c r="UPC40" s="63"/>
      <c r="UPD40" s="63"/>
      <c r="UPE40" s="63"/>
      <c r="UPF40" s="63"/>
      <c r="UPG40" s="63"/>
      <c r="UPH40" s="63"/>
      <c r="UPI40" s="63"/>
      <c r="UPJ40" s="63"/>
      <c r="UPK40" s="63"/>
      <c r="UPL40" s="63"/>
      <c r="UPM40" s="63"/>
      <c r="UPN40" s="63"/>
      <c r="UPO40" s="63"/>
      <c r="UPP40" s="63"/>
      <c r="UPQ40" s="63"/>
      <c r="UPR40" s="63"/>
      <c r="UPT40" s="59"/>
      <c r="UPU40" s="63"/>
      <c r="UPV40" s="63"/>
      <c r="UPW40" s="63"/>
      <c r="UPX40" s="63"/>
      <c r="UPY40" s="63"/>
      <c r="UPZ40" s="63"/>
      <c r="UQA40" s="63"/>
      <c r="UQB40" s="63"/>
      <c r="UQC40" s="63"/>
      <c r="UQD40" s="63"/>
      <c r="UQE40" s="63"/>
      <c r="UQF40" s="63"/>
      <c r="UQG40" s="63"/>
      <c r="UQH40" s="63"/>
      <c r="UQI40" s="63"/>
      <c r="UQJ40" s="63"/>
      <c r="UQK40" s="63"/>
      <c r="UQM40" s="59"/>
      <c r="UQN40" s="63"/>
      <c r="UQO40" s="63"/>
      <c r="UQP40" s="63"/>
      <c r="UQQ40" s="63"/>
      <c r="UQR40" s="63"/>
      <c r="UQS40" s="63"/>
      <c r="UQT40" s="63"/>
      <c r="UQU40" s="63"/>
      <c r="UQV40" s="63"/>
      <c r="UQW40" s="63"/>
      <c r="UQX40" s="63"/>
      <c r="UQY40" s="63"/>
      <c r="UQZ40" s="63"/>
      <c r="URA40" s="63"/>
      <c r="URB40" s="63"/>
      <c r="URC40" s="63"/>
      <c r="URD40" s="63"/>
      <c r="URF40" s="59"/>
      <c r="URG40" s="63"/>
      <c r="URH40" s="63"/>
      <c r="URI40" s="63"/>
      <c r="URJ40" s="63"/>
      <c r="URK40" s="63"/>
      <c r="URL40" s="63"/>
      <c r="URM40" s="63"/>
      <c r="URN40" s="63"/>
      <c r="URO40" s="63"/>
      <c r="URP40" s="63"/>
      <c r="URQ40" s="63"/>
      <c r="URR40" s="63"/>
      <c r="URS40" s="63"/>
      <c r="URT40" s="63"/>
      <c r="URU40" s="63"/>
      <c r="URV40" s="63"/>
      <c r="URW40" s="63"/>
      <c r="URY40" s="59"/>
      <c r="URZ40" s="63"/>
      <c r="USA40" s="63"/>
      <c r="USB40" s="63"/>
      <c r="USC40" s="63"/>
      <c r="USD40" s="63"/>
      <c r="USE40" s="63"/>
      <c r="USF40" s="63"/>
      <c r="USG40" s="63"/>
      <c r="USH40" s="63"/>
      <c r="USI40" s="63"/>
      <c r="USJ40" s="63"/>
      <c r="USK40" s="63"/>
      <c r="USL40" s="63"/>
      <c r="USM40" s="63"/>
      <c r="USN40" s="63"/>
      <c r="USO40" s="63"/>
      <c r="USP40" s="63"/>
      <c r="USR40" s="59"/>
      <c r="USS40" s="63"/>
      <c r="UST40" s="63"/>
      <c r="USU40" s="63"/>
      <c r="USV40" s="63"/>
      <c r="USW40" s="63"/>
      <c r="USX40" s="63"/>
      <c r="USY40" s="63"/>
      <c r="USZ40" s="63"/>
      <c r="UTA40" s="63"/>
      <c r="UTB40" s="63"/>
      <c r="UTC40" s="63"/>
      <c r="UTD40" s="63"/>
      <c r="UTE40" s="63"/>
      <c r="UTF40" s="63"/>
      <c r="UTG40" s="63"/>
      <c r="UTH40" s="63"/>
      <c r="UTI40" s="63"/>
      <c r="UTK40" s="59"/>
      <c r="UTL40" s="63"/>
      <c r="UTM40" s="63"/>
      <c r="UTN40" s="63"/>
      <c r="UTO40" s="63"/>
      <c r="UTP40" s="63"/>
      <c r="UTQ40" s="63"/>
      <c r="UTR40" s="63"/>
      <c r="UTS40" s="63"/>
      <c r="UTT40" s="63"/>
      <c r="UTU40" s="63"/>
      <c r="UTV40" s="63"/>
      <c r="UTW40" s="63"/>
      <c r="UTX40" s="63"/>
      <c r="UTY40" s="63"/>
      <c r="UTZ40" s="63"/>
      <c r="UUA40" s="63"/>
      <c r="UUB40" s="63"/>
      <c r="UUD40" s="59"/>
      <c r="UUE40" s="63"/>
      <c r="UUF40" s="63"/>
      <c r="UUG40" s="63"/>
      <c r="UUH40" s="63"/>
      <c r="UUI40" s="63"/>
      <c r="UUJ40" s="63"/>
      <c r="UUK40" s="63"/>
      <c r="UUL40" s="63"/>
      <c r="UUM40" s="63"/>
      <c r="UUN40" s="63"/>
      <c r="UUO40" s="63"/>
      <c r="UUP40" s="63"/>
      <c r="UUQ40" s="63"/>
      <c r="UUR40" s="63"/>
      <c r="UUS40" s="63"/>
      <c r="UUT40" s="63"/>
      <c r="UUU40" s="63"/>
      <c r="UUW40" s="59"/>
      <c r="UUX40" s="63"/>
      <c r="UUY40" s="63"/>
      <c r="UUZ40" s="63"/>
      <c r="UVA40" s="63"/>
      <c r="UVB40" s="63"/>
      <c r="UVC40" s="63"/>
      <c r="UVD40" s="63"/>
      <c r="UVE40" s="63"/>
      <c r="UVF40" s="63"/>
      <c r="UVG40" s="63"/>
      <c r="UVH40" s="63"/>
      <c r="UVI40" s="63"/>
      <c r="UVJ40" s="63"/>
      <c r="UVK40" s="63"/>
      <c r="UVL40" s="63"/>
      <c r="UVM40" s="63"/>
      <c r="UVN40" s="63"/>
      <c r="UVP40" s="59"/>
      <c r="UVQ40" s="63"/>
      <c r="UVR40" s="63"/>
      <c r="UVS40" s="63"/>
      <c r="UVT40" s="63"/>
      <c r="UVU40" s="63"/>
      <c r="UVV40" s="63"/>
      <c r="UVW40" s="63"/>
      <c r="UVX40" s="63"/>
      <c r="UVY40" s="63"/>
      <c r="UVZ40" s="63"/>
      <c r="UWA40" s="63"/>
      <c r="UWB40" s="63"/>
      <c r="UWC40" s="63"/>
      <c r="UWD40" s="63"/>
      <c r="UWE40" s="63"/>
      <c r="UWF40" s="63"/>
      <c r="UWG40" s="63"/>
      <c r="UWI40" s="59"/>
      <c r="UWJ40" s="63"/>
      <c r="UWK40" s="63"/>
      <c r="UWL40" s="63"/>
      <c r="UWM40" s="63"/>
      <c r="UWN40" s="63"/>
      <c r="UWO40" s="63"/>
      <c r="UWP40" s="63"/>
      <c r="UWQ40" s="63"/>
      <c r="UWR40" s="63"/>
      <c r="UWS40" s="63"/>
      <c r="UWT40" s="63"/>
      <c r="UWU40" s="63"/>
      <c r="UWV40" s="63"/>
      <c r="UWW40" s="63"/>
      <c r="UWX40" s="63"/>
      <c r="UWY40" s="63"/>
      <c r="UWZ40" s="63"/>
      <c r="UXB40" s="59"/>
      <c r="UXC40" s="63"/>
      <c r="UXD40" s="63"/>
      <c r="UXE40" s="63"/>
      <c r="UXF40" s="63"/>
      <c r="UXG40" s="63"/>
      <c r="UXH40" s="63"/>
      <c r="UXI40" s="63"/>
      <c r="UXJ40" s="63"/>
      <c r="UXK40" s="63"/>
      <c r="UXL40" s="63"/>
      <c r="UXM40" s="63"/>
      <c r="UXN40" s="63"/>
      <c r="UXO40" s="63"/>
      <c r="UXP40" s="63"/>
      <c r="UXQ40" s="63"/>
      <c r="UXR40" s="63"/>
      <c r="UXS40" s="63"/>
      <c r="UXU40" s="59"/>
      <c r="UXV40" s="63"/>
      <c r="UXW40" s="63"/>
      <c r="UXX40" s="63"/>
      <c r="UXY40" s="63"/>
      <c r="UXZ40" s="63"/>
      <c r="UYA40" s="63"/>
      <c r="UYB40" s="63"/>
      <c r="UYC40" s="63"/>
      <c r="UYD40" s="63"/>
      <c r="UYE40" s="63"/>
      <c r="UYF40" s="63"/>
      <c r="UYG40" s="63"/>
      <c r="UYH40" s="63"/>
      <c r="UYI40" s="63"/>
      <c r="UYJ40" s="63"/>
      <c r="UYK40" s="63"/>
      <c r="UYL40" s="63"/>
      <c r="UYN40" s="59"/>
      <c r="UYO40" s="63"/>
      <c r="UYP40" s="63"/>
      <c r="UYQ40" s="63"/>
      <c r="UYR40" s="63"/>
      <c r="UYS40" s="63"/>
      <c r="UYT40" s="63"/>
      <c r="UYU40" s="63"/>
      <c r="UYV40" s="63"/>
      <c r="UYW40" s="63"/>
      <c r="UYX40" s="63"/>
      <c r="UYY40" s="63"/>
      <c r="UYZ40" s="63"/>
      <c r="UZA40" s="63"/>
      <c r="UZB40" s="63"/>
      <c r="UZC40" s="63"/>
      <c r="UZD40" s="63"/>
      <c r="UZE40" s="63"/>
      <c r="UZG40" s="59"/>
      <c r="UZH40" s="63"/>
      <c r="UZI40" s="63"/>
      <c r="UZJ40" s="63"/>
      <c r="UZK40" s="63"/>
      <c r="UZL40" s="63"/>
      <c r="UZM40" s="63"/>
      <c r="UZN40" s="63"/>
      <c r="UZO40" s="63"/>
      <c r="UZP40" s="63"/>
      <c r="UZQ40" s="63"/>
      <c r="UZR40" s="63"/>
      <c r="UZS40" s="63"/>
      <c r="UZT40" s="63"/>
      <c r="UZU40" s="63"/>
      <c r="UZV40" s="63"/>
      <c r="UZW40" s="63"/>
      <c r="UZX40" s="63"/>
      <c r="UZZ40" s="59"/>
      <c r="VAA40" s="63"/>
      <c r="VAB40" s="63"/>
      <c r="VAC40" s="63"/>
      <c r="VAD40" s="63"/>
      <c r="VAE40" s="63"/>
      <c r="VAF40" s="63"/>
      <c r="VAG40" s="63"/>
      <c r="VAH40" s="63"/>
      <c r="VAI40" s="63"/>
      <c r="VAJ40" s="63"/>
      <c r="VAK40" s="63"/>
      <c r="VAL40" s="63"/>
      <c r="VAM40" s="63"/>
      <c r="VAN40" s="63"/>
      <c r="VAO40" s="63"/>
      <c r="VAP40" s="63"/>
      <c r="VAQ40" s="63"/>
      <c r="VAS40" s="59"/>
      <c r="VAT40" s="63"/>
      <c r="VAU40" s="63"/>
      <c r="VAV40" s="63"/>
      <c r="VAW40" s="63"/>
      <c r="VAX40" s="63"/>
      <c r="VAY40" s="63"/>
      <c r="VAZ40" s="63"/>
      <c r="VBA40" s="63"/>
      <c r="VBB40" s="63"/>
      <c r="VBC40" s="63"/>
      <c r="VBD40" s="63"/>
      <c r="VBE40" s="63"/>
      <c r="VBF40" s="63"/>
      <c r="VBG40" s="63"/>
      <c r="VBH40" s="63"/>
      <c r="VBI40" s="63"/>
      <c r="VBJ40" s="63"/>
      <c r="VBL40" s="59"/>
      <c r="VBM40" s="63"/>
      <c r="VBN40" s="63"/>
      <c r="VBO40" s="63"/>
      <c r="VBP40" s="63"/>
      <c r="VBQ40" s="63"/>
      <c r="VBR40" s="63"/>
      <c r="VBS40" s="63"/>
      <c r="VBT40" s="63"/>
      <c r="VBU40" s="63"/>
      <c r="VBV40" s="63"/>
      <c r="VBW40" s="63"/>
      <c r="VBX40" s="63"/>
      <c r="VBY40" s="63"/>
      <c r="VBZ40" s="63"/>
      <c r="VCA40" s="63"/>
      <c r="VCB40" s="63"/>
      <c r="VCC40" s="63"/>
      <c r="VCE40" s="59"/>
      <c r="VCF40" s="63"/>
      <c r="VCG40" s="63"/>
      <c r="VCH40" s="63"/>
      <c r="VCI40" s="63"/>
      <c r="VCJ40" s="63"/>
      <c r="VCK40" s="63"/>
      <c r="VCL40" s="63"/>
      <c r="VCM40" s="63"/>
      <c r="VCN40" s="63"/>
      <c r="VCO40" s="63"/>
      <c r="VCP40" s="63"/>
      <c r="VCQ40" s="63"/>
      <c r="VCR40" s="63"/>
      <c r="VCS40" s="63"/>
      <c r="VCT40" s="63"/>
      <c r="VCU40" s="63"/>
      <c r="VCV40" s="63"/>
      <c r="VCX40" s="59"/>
      <c r="VCY40" s="63"/>
      <c r="VCZ40" s="63"/>
      <c r="VDA40" s="63"/>
      <c r="VDB40" s="63"/>
      <c r="VDC40" s="63"/>
      <c r="VDD40" s="63"/>
      <c r="VDE40" s="63"/>
      <c r="VDF40" s="63"/>
      <c r="VDG40" s="63"/>
      <c r="VDH40" s="63"/>
      <c r="VDI40" s="63"/>
      <c r="VDJ40" s="63"/>
      <c r="VDK40" s="63"/>
      <c r="VDL40" s="63"/>
      <c r="VDM40" s="63"/>
      <c r="VDN40" s="63"/>
      <c r="VDO40" s="63"/>
      <c r="VDQ40" s="59"/>
      <c r="VDR40" s="63"/>
      <c r="VDS40" s="63"/>
      <c r="VDT40" s="63"/>
      <c r="VDU40" s="63"/>
      <c r="VDV40" s="63"/>
      <c r="VDW40" s="63"/>
      <c r="VDX40" s="63"/>
      <c r="VDY40" s="63"/>
      <c r="VDZ40" s="63"/>
      <c r="VEA40" s="63"/>
      <c r="VEB40" s="63"/>
      <c r="VEC40" s="63"/>
      <c r="VED40" s="63"/>
      <c r="VEE40" s="63"/>
      <c r="VEF40" s="63"/>
      <c r="VEG40" s="63"/>
      <c r="VEH40" s="63"/>
      <c r="VEJ40" s="59"/>
      <c r="VEK40" s="63"/>
      <c r="VEL40" s="63"/>
      <c r="VEM40" s="63"/>
      <c r="VEN40" s="63"/>
      <c r="VEO40" s="63"/>
      <c r="VEP40" s="63"/>
      <c r="VEQ40" s="63"/>
      <c r="VER40" s="63"/>
      <c r="VES40" s="63"/>
      <c r="VET40" s="63"/>
      <c r="VEU40" s="63"/>
      <c r="VEV40" s="63"/>
      <c r="VEW40" s="63"/>
      <c r="VEX40" s="63"/>
      <c r="VEY40" s="63"/>
      <c r="VEZ40" s="63"/>
      <c r="VFA40" s="63"/>
      <c r="VFC40" s="59"/>
      <c r="VFD40" s="63"/>
      <c r="VFE40" s="63"/>
      <c r="VFF40" s="63"/>
      <c r="VFG40" s="63"/>
      <c r="VFH40" s="63"/>
      <c r="VFI40" s="63"/>
      <c r="VFJ40" s="63"/>
      <c r="VFK40" s="63"/>
      <c r="VFL40" s="63"/>
      <c r="VFM40" s="63"/>
      <c r="VFN40" s="63"/>
      <c r="VFO40" s="63"/>
      <c r="VFP40" s="63"/>
      <c r="VFQ40" s="63"/>
      <c r="VFR40" s="63"/>
      <c r="VFS40" s="63"/>
      <c r="VFT40" s="63"/>
      <c r="VFV40" s="59"/>
      <c r="VFW40" s="63"/>
      <c r="VFX40" s="63"/>
      <c r="VFY40" s="63"/>
      <c r="VFZ40" s="63"/>
      <c r="VGA40" s="63"/>
      <c r="VGB40" s="63"/>
      <c r="VGC40" s="63"/>
      <c r="VGD40" s="63"/>
      <c r="VGE40" s="63"/>
      <c r="VGF40" s="63"/>
      <c r="VGG40" s="63"/>
      <c r="VGH40" s="63"/>
      <c r="VGI40" s="63"/>
      <c r="VGJ40" s="63"/>
      <c r="VGK40" s="63"/>
      <c r="VGL40" s="63"/>
      <c r="VGM40" s="63"/>
      <c r="VGO40" s="59"/>
      <c r="VGP40" s="63"/>
      <c r="VGQ40" s="63"/>
      <c r="VGR40" s="63"/>
      <c r="VGS40" s="63"/>
      <c r="VGT40" s="63"/>
      <c r="VGU40" s="63"/>
      <c r="VGV40" s="63"/>
      <c r="VGW40" s="63"/>
      <c r="VGX40" s="63"/>
      <c r="VGY40" s="63"/>
      <c r="VGZ40" s="63"/>
      <c r="VHA40" s="63"/>
      <c r="VHB40" s="63"/>
      <c r="VHC40" s="63"/>
      <c r="VHD40" s="63"/>
      <c r="VHE40" s="63"/>
      <c r="VHF40" s="63"/>
      <c r="VHH40" s="59"/>
      <c r="VHI40" s="63"/>
      <c r="VHJ40" s="63"/>
      <c r="VHK40" s="63"/>
      <c r="VHL40" s="63"/>
      <c r="VHM40" s="63"/>
      <c r="VHN40" s="63"/>
      <c r="VHO40" s="63"/>
      <c r="VHP40" s="63"/>
      <c r="VHQ40" s="63"/>
      <c r="VHR40" s="63"/>
      <c r="VHS40" s="63"/>
      <c r="VHT40" s="63"/>
      <c r="VHU40" s="63"/>
      <c r="VHV40" s="63"/>
      <c r="VHW40" s="63"/>
      <c r="VHX40" s="63"/>
      <c r="VHY40" s="63"/>
      <c r="VIA40" s="59"/>
      <c r="VIB40" s="63"/>
      <c r="VIC40" s="63"/>
      <c r="VID40" s="63"/>
      <c r="VIE40" s="63"/>
      <c r="VIF40" s="63"/>
      <c r="VIG40" s="63"/>
      <c r="VIH40" s="63"/>
      <c r="VII40" s="63"/>
      <c r="VIJ40" s="63"/>
      <c r="VIK40" s="63"/>
      <c r="VIL40" s="63"/>
      <c r="VIM40" s="63"/>
      <c r="VIN40" s="63"/>
      <c r="VIO40" s="63"/>
      <c r="VIP40" s="63"/>
      <c r="VIQ40" s="63"/>
      <c r="VIR40" s="63"/>
      <c r="VIT40" s="59"/>
      <c r="VIU40" s="63"/>
      <c r="VIV40" s="63"/>
      <c r="VIW40" s="63"/>
      <c r="VIX40" s="63"/>
      <c r="VIY40" s="63"/>
      <c r="VIZ40" s="63"/>
      <c r="VJA40" s="63"/>
      <c r="VJB40" s="63"/>
      <c r="VJC40" s="63"/>
      <c r="VJD40" s="63"/>
      <c r="VJE40" s="63"/>
      <c r="VJF40" s="63"/>
      <c r="VJG40" s="63"/>
      <c r="VJH40" s="63"/>
      <c r="VJI40" s="63"/>
      <c r="VJJ40" s="63"/>
      <c r="VJK40" s="63"/>
      <c r="VJM40" s="59"/>
      <c r="VJN40" s="63"/>
      <c r="VJO40" s="63"/>
      <c r="VJP40" s="63"/>
      <c r="VJQ40" s="63"/>
      <c r="VJR40" s="63"/>
      <c r="VJS40" s="63"/>
      <c r="VJT40" s="63"/>
      <c r="VJU40" s="63"/>
      <c r="VJV40" s="63"/>
      <c r="VJW40" s="63"/>
      <c r="VJX40" s="63"/>
      <c r="VJY40" s="63"/>
      <c r="VJZ40" s="63"/>
      <c r="VKA40" s="63"/>
      <c r="VKB40" s="63"/>
      <c r="VKC40" s="63"/>
      <c r="VKD40" s="63"/>
      <c r="VKF40" s="59"/>
      <c r="VKG40" s="63"/>
      <c r="VKH40" s="63"/>
      <c r="VKI40" s="63"/>
      <c r="VKJ40" s="63"/>
      <c r="VKK40" s="63"/>
      <c r="VKL40" s="63"/>
      <c r="VKM40" s="63"/>
      <c r="VKN40" s="63"/>
      <c r="VKO40" s="63"/>
      <c r="VKP40" s="63"/>
      <c r="VKQ40" s="63"/>
      <c r="VKR40" s="63"/>
      <c r="VKS40" s="63"/>
      <c r="VKT40" s="63"/>
      <c r="VKU40" s="63"/>
      <c r="VKV40" s="63"/>
      <c r="VKW40" s="63"/>
      <c r="VKY40" s="59"/>
      <c r="VKZ40" s="63"/>
      <c r="VLA40" s="63"/>
      <c r="VLB40" s="63"/>
      <c r="VLC40" s="63"/>
      <c r="VLD40" s="63"/>
      <c r="VLE40" s="63"/>
      <c r="VLF40" s="63"/>
      <c r="VLG40" s="63"/>
      <c r="VLH40" s="63"/>
      <c r="VLI40" s="63"/>
      <c r="VLJ40" s="63"/>
      <c r="VLK40" s="63"/>
      <c r="VLL40" s="63"/>
      <c r="VLM40" s="63"/>
      <c r="VLN40" s="63"/>
      <c r="VLO40" s="63"/>
      <c r="VLP40" s="63"/>
      <c r="VLR40" s="59"/>
      <c r="VLS40" s="63"/>
      <c r="VLT40" s="63"/>
      <c r="VLU40" s="63"/>
      <c r="VLV40" s="63"/>
      <c r="VLW40" s="63"/>
      <c r="VLX40" s="63"/>
      <c r="VLY40" s="63"/>
      <c r="VLZ40" s="63"/>
      <c r="VMA40" s="63"/>
      <c r="VMB40" s="63"/>
      <c r="VMC40" s="63"/>
      <c r="VMD40" s="63"/>
      <c r="VME40" s="63"/>
      <c r="VMF40" s="63"/>
      <c r="VMG40" s="63"/>
      <c r="VMH40" s="63"/>
      <c r="VMI40" s="63"/>
      <c r="VMK40" s="59"/>
      <c r="VML40" s="63"/>
      <c r="VMM40" s="63"/>
      <c r="VMN40" s="63"/>
      <c r="VMO40" s="63"/>
      <c r="VMP40" s="63"/>
      <c r="VMQ40" s="63"/>
      <c r="VMR40" s="63"/>
      <c r="VMS40" s="63"/>
      <c r="VMT40" s="63"/>
      <c r="VMU40" s="63"/>
      <c r="VMV40" s="63"/>
      <c r="VMW40" s="63"/>
      <c r="VMX40" s="63"/>
      <c r="VMY40" s="63"/>
      <c r="VMZ40" s="63"/>
      <c r="VNA40" s="63"/>
      <c r="VNB40" s="63"/>
      <c r="VND40" s="59"/>
      <c r="VNE40" s="63"/>
      <c r="VNF40" s="63"/>
      <c r="VNG40" s="63"/>
      <c r="VNH40" s="63"/>
      <c r="VNI40" s="63"/>
      <c r="VNJ40" s="63"/>
      <c r="VNK40" s="63"/>
      <c r="VNL40" s="63"/>
      <c r="VNM40" s="63"/>
      <c r="VNN40" s="63"/>
      <c r="VNO40" s="63"/>
      <c r="VNP40" s="63"/>
      <c r="VNQ40" s="63"/>
      <c r="VNR40" s="63"/>
      <c r="VNS40" s="63"/>
      <c r="VNT40" s="63"/>
      <c r="VNU40" s="63"/>
      <c r="VNW40" s="59"/>
      <c r="VNX40" s="63"/>
      <c r="VNY40" s="63"/>
      <c r="VNZ40" s="63"/>
      <c r="VOA40" s="63"/>
      <c r="VOB40" s="63"/>
      <c r="VOC40" s="63"/>
      <c r="VOD40" s="63"/>
      <c r="VOE40" s="63"/>
      <c r="VOF40" s="63"/>
      <c r="VOG40" s="63"/>
      <c r="VOH40" s="63"/>
      <c r="VOI40" s="63"/>
      <c r="VOJ40" s="63"/>
      <c r="VOK40" s="63"/>
      <c r="VOL40" s="63"/>
      <c r="VOM40" s="63"/>
      <c r="VON40" s="63"/>
      <c r="VOP40" s="59"/>
      <c r="VOQ40" s="63"/>
      <c r="VOR40" s="63"/>
      <c r="VOS40" s="63"/>
      <c r="VOT40" s="63"/>
      <c r="VOU40" s="63"/>
      <c r="VOV40" s="63"/>
      <c r="VOW40" s="63"/>
      <c r="VOX40" s="63"/>
      <c r="VOY40" s="63"/>
      <c r="VOZ40" s="63"/>
      <c r="VPA40" s="63"/>
      <c r="VPB40" s="63"/>
      <c r="VPC40" s="63"/>
      <c r="VPD40" s="63"/>
      <c r="VPE40" s="63"/>
      <c r="VPF40" s="63"/>
      <c r="VPG40" s="63"/>
      <c r="VPI40" s="59"/>
      <c r="VPJ40" s="63"/>
      <c r="VPK40" s="63"/>
      <c r="VPL40" s="63"/>
      <c r="VPM40" s="63"/>
      <c r="VPN40" s="63"/>
      <c r="VPO40" s="63"/>
      <c r="VPP40" s="63"/>
      <c r="VPQ40" s="63"/>
      <c r="VPR40" s="63"/>
      <c r="VPS40" s="63"/>
      <c r="VPT40" s="63"/>
      <c r="VPU40" s="63"/>
      <c r="VPV40" s="63"/>
      <c r="VPW40" s="63"/>
      <c r="VPX40" s="63"/>
      <c r="VPY40" s="63"/>
      <c r="VPZ40" s="63"/>
      <c r="VQB40" s="59"/>
      <c r="VQC40" s="63"/>
      <c r="VQD40" s="63"/>
      <c r="VQE40" s="63"/>
      <c r="VQF40" s="63"/>
      <c r="VQG40" s="63"/>
      <c r="VQH40" s="63"/>
      <c r="VQI40" s="63"/>
      <c r="VQJ40" s="63"/>
      <c r="VQK40" s="63"/>
      <c r="VQL40" s="63"/>
      <c r="VQM40" s="63"/>
      <c r="VQN40" s="63"/>
      <c r="VQO40" s="63"/>
      <c r="VQP40" s="63"/>
      <c r="VQQ40" s="63"/>
      <c r="VQR40" s="63"/>
      <c r="VQS40" s="63"/>
      <c r="VQU40" s="59"/>
      <c r="VQV40" s="63"/>
      <c r="VQW40" s="63"/>
      <c r="VQX40" s="63"/>
      <c r="VQY40" s="63"/>
      <c r="VQZ40" s="63"/>
      <c r="VRA40" s="63"/>
      <c r="VRB40" s="63"/>
      <c r="VRC40" s="63"/>
      <c r="VRD40" s="63"/>
      <c r="VRE40" s="63"/>
      <c r="VRF40" s="63"/>
      <c r="VRG40" s="63"/>
      <c r="VRH40" s="63"/>
      <c r="VRI40" s="63"/>
      <c r="VRJ40" s="63"/>
      <c r="VRK40" s="63"/>
      <c r="VRL40" s="63"/>
      <c r="VRN40" s="59"/>
      <c r="VSG40" s="59"/>
      <c r="VSH40" s="63"/>
      <c r="VSI40" s="63"/>
      <c r="VSJ40" s="63"/>
      <c r="VSK40" s="63"/>
      <c r="VSL40" s="63"/>
      <c r="VSM40" s="63"/>
      <c r="VSN40" s="63"/>
      <c r="VSO40" s="63"/>
      <c r="VSP40" s="63"/>
      <c r="VSQ40" s="63"/>
      <c r="VSR40" s="63"/>
      <c r="VSS40" s="63"/>
      <c r="VST40" s="63"/>
      <c r="VSU40" s="63"/>
      <c r="VSV40" s="63"/>
      <c r="VSW40" s="63"/>
      <c r="VSX40" s="63"/>
      <c r="VSZ40" s="59"/>
      <c r="VTA40" s="63"/>
      <c r="VTB40" s="63"/>
      <c r="VTC40" s="63"/>
      <c r="VTD40" s="63"/>
      <c r="VTE40" s="63"/>
      <c r="VTF40" s="63"/>
      <c r="VTG40" s="63"/>
      <c r="VTH40" s="63"/>
      <c r="VTI40" s="63"/>
      <c r="VTJ40" s="63"/>
      <c r="VTK40" s="63"/>
      <c r="VTL40" s="63"/>
      <c r="VTM40" s="63"/>
      <c r="VTN40" s="63"/>
      <c r="VTO40" s="63"/>
      <c r="VTP40" s="63"/>
      <c r="VTQ40" s="63"/>
      <c r="VTS40" s="59"/>
      <c r="VTT40" s="63"/>
      <c r="VTU40" s="63"/>
      <c r="VTV40" s="63"/>
      <c r="VTW40" s="63"/>
      <c r="VTX40" s="63"/>
      <c r="VTY40" s="63"/>
      <c r="VTZ40" s="63"/>
      <c r="VUA40" s="63"/>
      <c r="VUB40" s="63"/>
      <c r="VUC40" s="63"/>
      <c r="VUD40" s="63"/>
      <c r="VUE40" s="63"/>
      <c r="VUF40" s="63"/>
      <c r="VUG40" s="63"/>
      <c r="VUH40" s="63"/>
      <c r="VUI40" s="63"/>
      <c r="VUJ40" s="63"/>
      <c r="VUL40" s="59"/>
      <c r="VUM40" s="63"/>
      <c r="VUN40" s="63"/>
      <c r="VUO40" s="63"/>
      <c r="VUP40" s="63"/>
      <c r="VUQ40" s="63"/>
      <c r="VUR40" s="63"/>
      <c r="VUS40" s="63"/>
      <c r="VUT40" s="63"/>
      <c r="VUU40" s="63"/>
      <c r="VUV40" s="63"/>
      <c r="VUW40" s="63"/>
      <c r="VUX40" s="63"/>
      <c r="VUY40" s="63"/>
      <c r="VUZ40" s="63"/>
      <c r="VVA40" s="63"/>
      <c r="VVB40" s="63"/>
      <c r="VVC40" s="63"/>
      <c r="VVE40" s="59"/>
      <c r="VVF40" s="63"/>
      <c r="VVG40" s="63"/>
      <c r="VVH40" s="63"/>
      <c r="VVI40" s="63"/>
      <c r="VVJ40" s="63"/>
      <c r="VVK40" s="63"/>
      <c r="VVL40" s="63"/>
      <c r="VVM40" s="63"/>
      <c r="VVN40" s="63"/>
      <c r="VVO40" s="63"/>
      <c r="VVP40" s="63"/>
      <c r="VVQ40" s="63"/>
      <c r="VVR40" s="63"/>
      <c r="VVS40" s="63"/>
      <c r="VVT40" s="63"/>
      <c r="VVU40" s="63"/>
      <c r="VVV40" s="63"/>
      <c r="VVX40" s="59"/>
      <c r="VVY40" s="63"/>
      <c r="VVZ40" s="63"/>
      <c r="VWA40" s="63"/>
      <c r="VWB40" s="63"/>
      <c r="VWC40" s="63"/>
      <c r="VWD40" s="63"/>
      <c r="VWE40" s="63"/>
      <c r="VWF40" s="63"/>
      <c r="VWG40" s="63"/>
      <c r="VWH40" s="63"/>
      <c r="VWI40" s="63"/>
      <c r="VWJ40" s="63"/>
      <c r="VWK40" s="63"/>
      <c r="VWL40" s="63"/>
      <c r="VWM40" s="63"/>
      <c r="VWN40" s="63"/>
      <c r="VWO40" s="63"/>
      <c r="VWQ40" s="59"/>
      <c r="VWR40" s="63"/>
      <c r="VWS40" s="63"/>
      <c r="VWT40" s="63"/>
      <c r="VWU40" s="63"/>
      <c r="VWV40" s="63"/>
      <c r="VWW40" s="63"/>
      <c r="VWX40" s="63"/>
      <c r="VWY40" s="63"/>
      <c r="VWZ40" s="63"/>
      <c r="VXA40" s="63"/>
      <c r="VXB40" s="63"/>
      <c r="VXC40" s="63"/>
      <c r="VXD40" s="63"/>
      <c r="VXE40" s="63"/>
      <c r="VXF40" s="63"/>
      <c r="VXG40" s="63"/>
      <c r="VXH40" s="63"/>
      <c r="VXJ40" s="59"/>
      <c r="VXK40" s="63"/>
      <c r="VXL40" s="63"/>
      <c r="VXM40" s="63"/>
      <c r="VXN40" s="63"/>
      <c r="VXO40" s="63"/>
      <c r="VXP40" s="63"/>
      <c r="VXQ40" s="63"/>
      <c r="VXR40" s="63"/>
      <c r="VXS40" s="63"/>
      <c r="VXT40" s="63"/>
      <c r="VXU40" s="63"/>
      <c r="VXV40" s="63"/>
      <c r="VXW40" s="63"/>
      <c r="VXX40" s="63"/>
      <c r="VXY40" s="63"/>
      <c r="VXZ40" s="63"/>
      <c r="VYA40" s="63"/>
      <c r="VYC40" s="59"/>
      <c r="VYD40" s="63"/>
      <c r="VYE40" s="63"/>
      <c r="VYF40" s="63"/>
      <c r="VYG40" s="63"/>
      <c r="VYH40" s="63"/>
      <c r="VYI40" s="63"/>
      <c r="VYJ40" s="63"/>
      <c r="VYK40" s="63"/>
      <c r="VYL40" s="63"/>
      <c r="VYM40" s="63"/>
      <c r="VYN40" s="63"/>
      <c r="VYO40" s="63"/>
      <c r="VYP40" s="63"/>
      <c r="VYQ40" s="63"/>
      <c r="VYR40" s="63"/>
      <c r="VYS40" s="63"/>
      <c r="VYT40" s="63"/>
      <c r="VYV40" s="59"/>
      <c r="VYW40" s="63"/>
      <c r="VYX40" s="63"/>
      <c r="VYY40" s="63"/>
      <c r="VYZ40" s="63"/>
      <c r="VZA40" s="63"/>
      <c r="VZB40" s="63"/>
      <c r="VZC40" s="63"/>
      <c r="VZD40" s="63"/>
      <c r="VZE40" s="63"/>
      <c r="VZF40" s="63"/>
      <c r="VZG40" s="63"/>
      <c r="VZH40" s="63"/>
      <c r="VZI40" s="63"/>
      <c r="VZJ40" s="63"/>
      <c r="VZK40" s="63"/>
      <c r="VZL40" s="63"/>
      <c r="VZM40" s="63"/>
      <c r="VZO40" s="59"/>
      <c r="VZP40" s="63"/>
      <c r="VZQ40" s="63"/>
      <c r="VZR40" s="63"/>
      <c r="VZS40" s="63"/>
      <c r="VZT40" s="63"/>
      <c r="VZU40" s="63"/>
      <c r="VZV40" s="63"/>
      <c r="VZW40" s="63"/>
      <c r="VZX40" s="63"/>
      <c r="VZY40" s="63"/>
      <c r="VZZ40" s="63"/>
      <c r="WAA40" s="63"/>
      <c r="WAB40" s="63"/>
      <c r="WAC40" s="63"/>
      <c r="WAD40" s="63"/>
      <c r="WAE40" s="63"/>
      <c r="WAF40" s="63"/>
      <c r="WAH40" s="59"/>
      <c r="WAI40" s="63"/>
      <c r="WAJ40" s="63"/>
      <c r="WAK40" s="63"/>
      <c r="WAL40" s="63"/>
      <c r="WAM40" s="63"/>
      <c r="WAN40" s="63"/>
      <c r="WAO40" s="63"/>
      <c r="WAP40" s="63"/>
      <c r="WAQ40" s="63"/>
      <c r="WAR40" s="63"/>
      <c r="WAS40" s="63"/>
      <c r="WAT40" s="63"/>
      <c r="WAU40" s="63"/>
      <c r="WAV40" s="63"/>
      <c r="WAW40" s="63"/>
      <c r="WAX40" s="63"/>
      <c r="WAY40" s="63"/>
      <c r="WBA40" s="59"/>
      <c r="WBB40" s="63"/>
      <c r="WBC40" s="63"/>
      <c r="WBD40" s="63"/>
      <c r="WBE40" s="63"/>
      <c r="WBF40" s="63"/>
      <c r="WBG40" s="63"/>
      <c r="WBH40" s="63"/>
      <c r="WBI40" s="63"/>
      <c r="WBJ40" s="63"/>
      <c r="WBK40" s="63"/>
      <c r="WBL40" s="63"/>
      <c r="WBM40" s="63"/>
      <c r="WBN40" s="63"/>
      <c r="WBO40" s="63"/>
      <c r="WBP40" s="63"/>
      <c r="WBQ40" s="63"/>
      <c r="WBR40" s="63"/>
      <c r="WBT40" s="59"/>
      <c r="WBU40" s="63"/>
      <c r="WBV40" s="63"/>
      <c r="WBW40" s="63"/>
      <c r="WBX40" s="63"/>
      <c r="WBY40" s="63"/>
      <c r="WBZ40" s="63"/>
      <c r="WCA40" s="63"/>
      <c r="WCB40" s="63"/>
      <c r="WCC40" s="63"/>
      <c r="WCD40" s="63"/>
      <c r="WCE40" s="63"/>
      <c r="WCF40" s="63"/>
      <c r="WCG40" s="63"/>
      <c r="WCH40" s="63"/>
      <c r="WCI40" s="63"/>
      <c r="WCJ40" s="63"/>
      <c r="WCK40" s="63"/>
      <c r="WCM40" s="59"/>
      <c r="WCN40" s="63"/>
      <c r="WCO40" s="63"/>
      <c r="WCP40" s="63"/>
      <c r="WCQ40" s="63"/>
      <c r="WCR40" s="63"/>
      <c r="WCS40" s="63"/>
      <c r="WCT40" s="63"/>
      <c r="WCU40" s="63"/>
      <c r="WCV40" s="63"/>
      <c r="WCW40" s="63"/>
      <c r="WCX40" s="63"/>
      <c r="WCY40" s="63"/>
      <c r="WCZ40" s="63"/>
      <c r="WDA40" s="63"/>
      <c r="WDB40" s="63"/>
      <c r="WDC40" s="63"/>
      <c r="WDD40" s="63"/>
      <c r="WDF40" s="59"/>
      <c r="WDG40" s="63"/>
      <c r="WDH40" s="63"/>
      <c r="WDI40" s="63"/>
      <c r="WDJ40" s="63"/>
      <c r="WDK40" s="63"/>
      <c r="WDL40" s="63"/>
      <c r="WDM40" s="63"/>
      <c r="WDN40" s="63"/>
      <c r="WDO40" s="63"/>
      <c r="WDP40" s="63"/>
      <c r="WDQ40" s="63"/>
      <c r="WDR40" s="63"/>
      <c r="WDS40" s="63"/>
      <c r="WDT40" s="63"/>
      <c r="WDU40" s="63"/>
      <c r="WDV40" s="63"/>
      <c r="WDW40" s="63"/>
      <c r="WDY40" s="59"/>
      <c r="WDZ40" s="63"/>
      <c r="WEA40" s="63"/>
      <c r="WEB40" s="63"/>
      <c r="WEC40" s="63"/>
      <c r="WED40" s="63"/>
      <c r="WEE40" s="63"/>
      <c r="WEF40" s="63"/>
      <c r="WEG40" s="63"/>
      <c r="WEH40" s="63"/>
      <c r="WEI40" s="63"/>
      <c r="WEJ40" s="63"/>
      <c r="WEK40" s="63"/>
      <c r="WEL40" s="63"/>
      <c r="WEM40" s="63"/>
      <c r="WEN40" s="63"/>
      <c r="WEO40" s="63"/>
      <c r="WEP40" s="63"/>
      <c r="WER40" s="59"/>
      <c r="WES40" s="63"/>
      <c r="WET40" s="63"/>
      <c r="WEU40" s="63"/>
      <c r="WEV40" s="63"/>
      <c r="WEW40" s="63"/>
      <c r="WEX40" s="63"/>
      <c r="WEY40" s="63"/>
      <c r="WEZ40" s="63"/>
      <c r="WFA40" s="63"/>
      <c r="WFB40" s="63"/>
      <c r="WFC40" s="63"/>
      <c r="WFD40" s="63"/>
      <c r="WFE40" s="63"/>
      <c r="WFF40" s="63"/>
      <c r="WFG40" s="63"/>
      <c r="WFH40" s="63"/>
      <c r="WFI40" s="63"/>
      <c r="WFK40" s="59"/>
      <c r="WFL40" s="63"/>
      <c r="WFM40" s="63"/>
      <c r="WFN40" s="63"/>
      <c r="WFO40" s="63"/>
      <c r="WFP40" s="63"/>
      <c r="WFQ40" s="63"/>
      <c r="WFR40" s="63"/>
      <c r="WFS40" s="63"/>
      <c r="WFT40" s="63"/>
      <c r="WFU40" s="63"/>
      <c r="WFV40" s="63"/>
      <c r="WFW40" s="63"/>
      <c r="WFX40" s="63"/>
      <c r="WFY40" s="63"/>
      <c r="WFZ40" s="63"/>
      <c r="WGA40" s="63"/>
      <c r="WGB40" s="63"/>
      <c r="WGD40" s="59"/>
      <c r="WGE40" s="63"/>
      <c r="WGF40" s="63"/>
      <c r="WGG40" s="63"/>
      <c r="WGH40" s="63"/>
      <c r="WGI40" s="63"/>
      <c r="WGJ40" s="63"/>
      <c r="WGK40" s="63"/>
      <c r="WGL40" s="63"/>
      <c r="WGM40" s="63"/>
      <c r="WGN40" s="63"/>
      <c r="WGO40" s="63"/>
      <c r="WGP40" s="63"/>
      <c r="WGQ40" s="63"/>
      <c r="WGR40" s="63"/>
      <c r="WGS40" s="63"/>
      <c r="WGT40" s="63"/>
      <c r="WGU40" s="63"/>
      <c r="WGW40" s="59"/>
      <c r="WGX40" s="63"/>
      <c r="WGY40" s="63"/>
      <c r="WGZ40" s="63"/>
      <c r="WHA40" s="63"/>
      <c r="WHB40" s="63"/>
      <c r="WHC40" s="63"/>
      <c r="WHD40" s="63"/>
      <c r="WHE40" s="63"/>
      <c r="WHF40" s="63"/>
      <c r="WHG40" s="63"/>
      <c r="WHH40" s="63"/>
      <c r="WHI40" s="63"/>
      <c r="WHJ40" s="63"/>
      <c r="WHK40" s="63"/>
      <c r="WHL40" s="63"/>
      <c r="WHM40" s="63"/>
      <c r="WHN40" s="63"/>
      <c r="WHP40" s="59"/>
      <c r="WHQ40" s="63"/>
      <c r="WHR40" s="63"/>
      <c r="WHS40" s="63"/>
      <c r="WHT40" s="63"/>
      <c r="WHU40" s="63"/>
      <c r="WHV40" s="63"/>
      <c r="WHW40" s="63"/>
      <c r="WHX40" s="63"/>
      <c r="WHY40" s="63"/>
      <c r="WHZ40" s="63"/>
      <c r="WIA40" s="63"/>
      <c r="WIB40" s="63"/>
      <c r="WIC40" s="63"/>
      <c r="WID40" s="63"/>
      <c r="WIE40" s="63"/>
      <c r="WIF40" s="63"/>
      <c r="WIG40" s="63"/>
      <c r="WII40" s="59"/>
      <c r="WIJ40" s="63"/>
      <c r="WIK40" s="63"/>
      <c r="WIL40" s="63"/>
      <c r="WIM40" s="63"/>
      <c r="WIN40" s="63"/>
      <c r="WIO40" s="63"/>
      <c r="WIP40" s="63"/>
      <c r="WIQ40" s="63"/>
      <c r="WIR40" s="63"/>
      <c r="WIS40" s="63"/>
      <c r="WIT40" s="63"/>
      <c r="WIU40" s="63"/>
      <c r="WIV40" s="63"/>
      <c r="WIW40" s="63"/>
      <c r="WIX40" s="63"/>
      <c r="WIY40" s="63"/>
      <c r="WIZ40" s="63"/>
      <c r="WJB40" s="59"/>
      <c r="WJC40" s="63"/>
      <c r="WJD40" s="63"/>
      <c r="WJE40" s="63"/>
      <c r="WJF40" s="63"/>
      <c r="WJG40" s="63"/>
      <c r="WJH40" s="63"/>
      <c r="WJI40" s="63"/>
      <c r="WJJ40" s="63"/>
      <c r="WJK40" s="63"/>
      <c r="WJL40" s="63"/>
      <c r="WJM40" s="63"/>
      <c r="WJN40" s="63"/>
      <c r="WJO40" s="63"/>
      <c r="WJP40" s="63"/>
      <c r="WJQ40" s="63"/>
      <c r="WJR40" s="63"/>
      <c r="WJS40" s="63"/>
      <c r="WJU40" s="59"/>
      <c r="WJV40" s="63"/>
      <c r="WJW40" s="63"/>
      <c r="WJX40" s="63"/>
      <c r="WJY40" s="63"/>
      <c r="WJZ40" s="63"/>
      <c r="WKA40" s="63"/>
      <c r="WKB40" s="63"/>
      <c r="WKC40" s="63"/>
      <c r="WKD40" s="63"/>
      <c r="WKE40" s="63"/>
      <c r="WKF40" s="63"/>
      <c r="WKG40" s="63"/>
      <c r="WKH40" s="63"/>
      <c r="WKI40" s="63"/>
      <c r="WKJ40" s="63"/>
      <c r="WKK40" s="63"/>
      <c r="WKL40" s="63"/>
      <c r="WKN40" s="59"/>
      <c r="WKO40" s="63"/>
      <c r="WKP40" s="63"/>
      <c r="WKQ40" s="63"/>
      <c r="WKR40" s="63"/>
      <c r="WKS40" s="63"/>
      <c r="WKT40" s="63"/>
      <c r="WKU40" s="63"/>
      <c r="WKV40" s="63"/>
      <c r="WKW40" s="63"/>
      <c r="WKX40" s="63"/>
      <c r="WKY40" s="63"/>
      <c r="WKZ40" s="63"/>
      <c r="WLA40" s="63"/>
      <c r="WLB40" s="63"/>
      <c r="WLC40" s="63"/>
      <c r="WLD40" s="63"/>
      <c r="WLE40" s="63"/>
      <c r="WLG40" s="59"/>
      <c r="WLH40" s="63"/>
      <c r="WLI40" s="63"/>
      <c r="WLJ40" s="63"/>
      <c r="WLK40" s="63"/>
      <c r="WLL40" s="63"/>
      <c r="WLM40" s="63"/>
      <c r="WLN40" s="63"/>
      <c r="WLO40" s="63"/>
      <c r="WLP40" s="63"/>
      <c r="WLQ40" s="63"/>
      <c r="WLR40" s="63"/>
      <c r="WLS40" s="63"/>
      <c r="WLT40" s="63"/>
      <c r="WLU40" s="63"/>
      <c r="WLV40" s="63"/>
      <c r="WLW40" s="63"/>
      <c r="WLX40" s="63"/>
      <c r="WLZ40" s="59"/>
      <c r="WMA40" s="63"/>
      <c r="WMB40" s="63"/>
      <c r="WMC40" s="63"/>
      <c r="WMD40" s="63"/>
      <c r="WME40" s="63"/>
      <c r="WMF40" s="63"/>
      <c r="WMG40" s="63"/>
      <c r="WMH40" s="63"/>
      <c r="WMI40" s="63"/>
      <c r="WMJ40" s="63"/>
      <c r="WMK40" s="63"/>
      <c r="WML40" s="63"/>
      <c r="WMM40" s="63"/>
      <c r="WMN40" s="63"/>
      <c r="WMO40" s="63"/>
      <c r="WMP40" s="63"/>
      <c r="WMQ40" s="63"/>
      <c r="WMS40" s="59"/>
      <c r="WMT40" s="63"/>
      <c r="WMU40" s="63"/>
      <c r="WMV40" s="63"/>
      <c r="WMW40" s="63"/>
      <c r="WMX40" s="63"/>
      <c r="WMY40" s="63"/>
      <c r="WMZ40" s="63"/>
      <c r="WNA40" s="63"/>
      <c r="WNB40" s="63"/>
      <c r="WNC40" s="63"/>
      <c r="WND40" s="63"/>
      <c r="WNE40" s="63"/>
      <c r="WNF40" s="63"/>
      <c r="WNG40" s="63"/>
      <c r="WNH40" s="63"/>
      <c r="WNI40" s="63"/>
      <c r="WNJ40" s="63"/>
      <c r="WNL40" s="59"/>
      <c r="WNM40" s="63"/>
      <c r="WNN40" s="63"/>
      <c r="WNO40" s="63"/>
      <c r="WNP40" s="63"/>
      <c r="WNQ40" s="63"/>
      <c r="WNR40" s="63"/>
      <c r="WNS40" s="63"/>
      <c r="WNT40" s="63"/>
      <c r="WNU40" s="63"/>
      <c r="WNV40" s="63"/>
      <c r="WNW40" s="63"/>
      <c r="WNX40" s="63"/>
      <c r="WNY40" s="63"/>
      <c r="WNZ40" s="63"/>
      <c r="WOA40" s="63"/>
      <c r="WOB40" s="63"/>
      <c r="WOC40" s="63"/>
      <c r="WOE40" s="59"/>
      <c r="WOF40" s="63"/>
      <c r="WOG40" s="63"/>
      <c r="WOH40" s="63"/>
      <c r="WOI40" s="63"/>
      <c r="WOJ40" s="63"/>
      <c r="WOK40" s="63"/>
      <c r="WOL40" s="63"/>
      <c r="WOM40" s="63"/>
      <c r="WON40" s="63"/>
      <c r="WOO40" s="63"/>
      <c r="WOP40" s="63"/>
      <c r="WOQ40" s="63"/>
      <c r="WOR40" s="63"/>
      <c r="WOS40" s="63"/>
      <c r="WOT40" s="63"/>
      <c r="WOU40" s="63"/>
      <c r="WOV40" s="63"/>
      <c r="WOX40" s="59"/>
      <c r="WOY40" s="63"/>
      <c r="WOZ40" s="63"/>
      <c r="WPA40" s="63"/>
      <c r="WPB40" s="63"/>
      <c r="WPC40" s="63"/>
      <c r="WPD40" s="63"/>
      <c r="WPE40" s="63"/>
      <c r="WPF40" s="63"/>
      <c r="WPG40" s="63"/>
      <c r="WPH40" s="63"/>
      <c r="WPI40" s="63"/>
      <c r="WPJ40" s="63"/>
      <c r="WPK40" s="63"/>
      <c r="WPL40" s="63"/>
      <c r="WPM40" s="63"/>
      <c r="WPN40" s="63"/>
      <c r="WPO40" s="63"/>
      <c r="WPQ40" s="59"/>
      <c r="WPR40" s="63"/>
      <c r="WPS40" s="63"/>
      <c r="WPT40" s="63"/>
      <c r="WPU40" s="63"/>
      <c r="WPV40" s="63"/>
      <c r="WPW40" s="63"/>
      <c r="WPX40" s="63"/>
      <c r="WPY40" s="63"/>
      <c r="WPZ40" s="63"/>
      <c r="WQA40" s="63"/>
      <c r="WQB40" s="63"/>
      <c r="WQC40" s="63"/>
      <c r="WQD40" s="63"/>
      <c r="WQE40" s="63"/>
      <c r="WQF40" s="63"/>
      <c r="WQG40" s="63"/>
      <c r="WQH40" s="63"/>
      <c r="WQJ40" s="59"/>
      <c r="WQK40" s="63"/>
      <c r="WQL40" s="63"/>
      <c r="WQM40" s="63"/>
      <c r="WQN40" s="63"/>
      <c r="WQO40" s="63"/>
      <c r="WQP40" s="63"/>
      <c r="WQQ40" s="63"/>
      <c r="WQR40" s="63"/>
      <c r="WQS40" s="63"/>
      <c r="WQT40" s="63"/>
      <c r="WQU40" s="63"/>
      <c r="WQV40" s="63"/>
      <c r="WQW40" s="63"/>
      <c r="WQX40" s="63"/>
      <c r="WQY40" s="63"/>
      <c r="WQZ40" s="63"/>
      <c r="WRA40" s="63"/>
      <c r="WRC40" s="59"/>
      <c r="WRD40" s="63"/>
      <c r="WRE40" s="63"/>
      <c r="WRF40" s="63"/>
      <c r="WRG40" s="63"/>
      <c r="WRH40" s="63"/>
      <c r="WRI40" s="63"/>
      <c r="WRJ40" s="63"/>
      <c r="WRK40" s="63"/>
      <c r="WRL40" s="63"/>
      <c r="WRM40" s="63"/>
      <c r="WRN40" s="63"/>
      <c r="WRO40" s="63"/>
      <c r="WRP40" s="63"/>
      <c r="WRQ40" s="63"/>
      <c r="WRR40" s="63"/>
      <c r="WRS40" s="63"/>
      <c r="WRT40" s="63"/>
      <c r="WRV40" s="59"/>
      <c r="WRW40" s="63"/>
      <c r="WRX40" s="63"/>
      <c r="WRY40" s="63"/>
      <c r="WRZ40" s="63"/>
      <c r="WSA40" s="63"/>
      <c r="WSB40" s="63"/>
      <c r="WSC40" s="63"/>
      <c r="WSD40" s="63"/>
      <c r="WSE40" s="63"/>
      <c r="WSF40" s="63"/>
      <c r="WSG40" s="63"/>
      <c r="WSH40" s="63"/>
      <c r="WSI40" s="63"/>
      <c r="WSJ40" s="63"/>
      <c r="WSK40" s="63"/>
      <c r="WSL40" s="63"/>
      <c r="WSM40" s="63"/>
      <c r="WSO40" s="59"/>
      <c r="WSP40" s="63"/>
      <c r="WSQ40" s="63"/>
      <c r="WSR40" s="63"/>
      <c r="WSS40" s="63"/>
      <c r="WST40" s="63"/>
      <c r="WSU40" s="63"/>
      <c r="WSV40" s="63"/>
      <c r="WSW40" s="63"/>
      <c r="WSX40" s="63"/>
      <c r="WSY40" s="63"/>
      <c r="WSZ40" s="63"/>
      <c r="WTA40" s="63"/>
      <c r="WTB40" s="63"/>
      <c r="WTC40" s="63"/>
      <c r="WTD40" s="63"/>
      <c r="WTE40" s="63"/>
      <c r="WTF40" s="63"/>
      <c r="WTH40" s="59"/>
      <c r="WTI40" s="63"/>
      <c r="WTJ40" s="63"/>
      <c r="WTK40" s="63"/>
      <c r="WTL40" s="63"/>
      <c r="WTM40" s="63"/>
      <c r="WTN40" s="63"/>
      <c r="WTO40" s="63"/>
      <c r="WTP40" s="63"/>
      <c r="WTQ40" s="63"/>
      <c r="WTR40" s="63"/>
      <c r="WTS40" s="63"/>
      <c r="WTT40" s="63"/>
      <c r="WTU40" s="63"/>
      <c r="WTV40" s="63"/>
      <c r="WTW40" s="63"/>
      <c r="WTX40" s="63"/>
      <c r="WTY40" s="63"/>
      <c r="WUA40" s="59"/>
      <c r="WUB40" s="63"/>
      <c r="WUC40" s="63"/>
      <c r="WUD40" s="63"/>
      <c r="WUE40" s="63"/>
      <c r="WUF40" s="63"/>
      <c r="WUG40" s="63"/>
      <c r="WUH40" s="63"/>
      <c r="WUI40" s="63"/>
      <c r="WUJ40" s="63"/>
      <c r="WUK40" s="63"/>
      <c r="WUL40" s="63"/>
      <c r="WUM40" s="63"/>
      <c r="WUN40" s="63"/>
      <c r="WUO40" s="63"/>
      <c r="WUP40" s="63"/>
      <c r="WUQ40" s="63"/>
      <c r="WUR40" s="63"/>
      <c r="WUT40" s="59"/>
      <c r="WUU40" s="63"/>
      <c r="WUV40" s="63"/>
      <c r="WUW40" s="63"/>
      <c r="WUX40" s="63"/>
      <c r="WUY40" s="63"/>
      <c r="WUZ40" s="63"/>
      <c r="WVA40" s="63"/>
      <c r="WVB40" s="63"/>
      <c r="WVC40" s="63"/>
      <c r="WVD40" s="63"/>
      <c r="WVE40" s="63"/>
      <c r="WVF40" s="63"/>
      <c r="WVG40" s="63"/>
      <c r="WVH40" s="63"/>
      <c r="WVI40" s="63"/>
      <c r="WVJ40" s="63"/>
      <c r="WVK40" s="63"/>
      <c r="WVM40" s="59"/>
      <c r="WVN40" s="63"/>
      <c r="WVO40" s="63"/>
      <c r="WVP40" s="63"/>
      <c r="WVQ40" s="63"/>
      <c r="WVR40" s="63"/>
      <c r="WVS40" s="63"/>
      <c r="WVT40" s="63"/>
      <c r="WVU40" s="63"/>
      <c r="WVV40" s="63"/>
      <c r="WVW40" s="63"/>
      <c r="WVX40" s="63"/>
      <c r="WVY40" s="63"/>
      <c r="WVZ40" s="63"/>
      <c r="WWA40" s="63"/>
      <c r="WWB40" s="63"/>
      <c r="WWC40" s="63"/>
      <c r="WWD40" s="63"/>
      <c r="WWF40" s="59"/>
      <c r="WWG40" s="63"/>
      <c r="WWH40" s="63"/>
      <c r="WWI40" s="63"/>
      <c r="WWJ40" s="63"/>
      <c r="WWK40" s="63"/>
      <c r="WWL40" s="63"/>
      <c r="WWM40" s="63"/>
      <c r="WWN40" s="63"/>
      <c r="WWO40" s="63"/>
      <c r="WWP40" s="63"/>
      <c r="WWQ40" s="63"/>
      <c r="WWR40" s="63"/>
      <c r="WWS40" s="63"/>
      <c r="WWT40" s="63"/>
      <c r="WWU40" s="63"/>
      <c r="WWV40" s="63"/>
      <c r="WWW40" s="63"/>
      <c r="WWY40" s="59"/>
      <c r="WWZ40" s="63"/>
      <c r="WXA40" s="63"/>
      <c r="WXB40" s="63"/>
      <c r="WXC40" s="63"/>
      <c r="WXD40" s="63"/>
      <c r="WXE40" s="63"/>
      <c r="WXF40" s="63"/>
      <c r="WXG40" s="63"/>
      <c r="WXH40" s="63"/>
      <c r="WXI40" s="63"/>
      <c r="WXJ40" s="63"/>
      <c r="WXK40" s="63"/>
      <c r="WXL40" s="63"/>
      <c r="WXM40" s="63"/>
      <c r="WXN40" s="63"/>
      <c r="WXO40" s="63"/>
      <c r="WXP40" s="63"/>
      <c r="WXR40" s="59"/>
      <c r="WXS40" s="63"/>
      <c r="WXT40" s="63"/>
      <c r="WXU40" s="63"/>
      <c r="WXV40" s="63"/>
      <c r="WXW40" s="63"/>
      <c r="WXX40" s="63"/>
      <c r="WXY40" s="63"/>
      <c r="WXZ40" s="63"/>
      <c r="WYA40" s="63"/>
      <c r="WYB40" s="63"/>
      <c r="WYC40" s="63"/>
      <c r="WYD40" s="63"/>
      <c r="WYE40" s="63"/>
      <c r="WYF40" s="63"/>
      <c r="WYG40" s="63"/>
      <c r="WYH40" s="63"/>
      <c r="WYI40" s="63"/>
      <c r="WYK40" s="59"/>
      <c r="WYL40" s="63"/>
      <c r="WYM40" s="63"/>
      <c r="WYN40" s="63"/>
      <c r="WYO40" s="63"/>
      <c r="WYP40" s="63"/>
      <c r="WYQ40" s="63"/>
      <c r="WYR40" s="63"/>
      <c r="WYS40" s="63"/>
      <c r="WYT40" s="63"/>
      <c r="WYU40" s="63"/>
      <c r="WYV40" s="63"/>
      <c r="WYW40" s="63"/>
      <c r="WYX40" s="63"/>
      <c r="WYY40" s="63"/>
      <c r="WYZ40" s="63"/>
      <c r="WZA40" s="63"/>
      <c r="WZB40" s="63"/>
      <c r="WZD40" s="59"/>
      <c r="WZE40" s="63"/>
      <c r="WZF40" s="63"/>
      <c r="WZG40" s="63"/>
      <c r="WZH40" s="63"/>
      <c r="WZI40" s="63"/>
      <c r="WZJ40" s="63"/>
      <c r="WZK40" s="63"/>
      <c r="WZL40" s="63"/>
      <c r="WZM40" s="63"/>
      <c r="WZN40" s="63"/>
      <c r="WZO40" s="63"/>
      <c r="WZP40" s="63"/>
      <c r="WZQ40" s="63"/>
      <c r="WZR40" s="63"/>
      <c r="WZS40" s="63"/>
      <c r="WZT40" s="63"/>
      <c r="WZU40" s="63"/>
      <c r="WZW40" s="59"/>
      <c r="WZX40" s="63"/>
      <c r="WZY40" s="63"/>
      <c r="WZZ40" s="63"/>
      <c r="XAA40" s="63"/>
      <c r="XAB40" s="63"/>
      <c r="XAC40" s="63"/>
      <c r="XAD40" s="63"/>
      <c r="XAE40" s="63"/>
      <c r="XAF40" s="63"/>
      <c r="XAG40" s="63"/>
      <c r="XAH40" s="63"/>
      <c r="XAI40" s="63"/>
      <c r="XAJ40" s="63"/>
      <c r="XAK40" s="63"/>
      <c r="XAL40" s="63"/>
      <c r="XAM40" s="63"/>
      <c r="XAN40" s="63"/>
      <c r="XAP40" s="59"/>
      <c r="XAQ40" s="63"/>
      <c r="XAR40" s="63"/>
      <c r="XAS40" s="63"/>
      <c r="XAT40" s="63"/>
      <c r="XAU40" s="63"/>
      <c r="XAV40" s="63"/>
      <c r="XAW40" s="63"/>
      <c r="XAX40" s="63"/>
      <c r="XAY40" s="63"/>
      <c r="XAZ40" s="63"/>
      <c r="XBA40" s="63"/>
      <c r="XBB40" s="63"/>
      <c r="XBC40" s="63"/>
      <c r="XBD40" s="63"/>
      <c r="XBE40" s="63"/>
      <c r="XBF40" s="63"/>
      <c r="XBG40" s="63"/>
      <c r="XBI40" s="59"/>
      <c r="XBJ40" s="63"/>
      <c r="XBK40" s="63"/>
      <c r="XBL40" s="63"/>
      <c r="XBM40" s="63"/>
      <c r="XBN40" s="63"/>
      <c r="XBO40" s="63"/>
      <c r="XBP40" s="63"/>
      <c r="XBQ40" s="63"/>
      <c r="XBR40" s="63"/>
      <c r="XBS40" s="63"/>
      <c r="XBT40" s="63"/>
      <c r="XBU40" s="63"/>
      <c r="XBV40" s="63"/>
      <c r="XBW40" s="63"/>
      <c r="XBX40" s="63"/>
      <c r="XBY40" s="63"/>
      <c r="XBZ40" s="63"/>
      <c r="XCB40" s="59"/>
      <c r="XCC40" s="63"/>
      <c r="XCD40" s="63"/>
      <c r="XCE40" s="63"/>
      <c r="XCF40" s="63"/>
      <c r="XCG40" s="63"/>
      <c r="XCH40" s="63"/>
      <c r="XCI40" s="63"/>
      <c r="XCJ40" s="63"/>
      <c r="XCK40" s="63"/>
      <c r="XCL40" s="63"/>
      <c r="XCM40" s="63"/>
      <c r="XCN40" s="63"/>
      <c r="XCO40" s="63"/>
      <c r="XCP40" s="63"/>
      <c r="XCQ40" s="63"/>
      <c r="XCR40" s="63"/>
      <c r="XCS40" s="63"/>
      <c r="XCU40" s="59"/>
      <c r="XCV40" s="63"/>
      <c r="XCW40" s="63"/>
      <c r="XCX40" s="63"/>
      <c r="XCY40" s="63"/>
      <c r="XCZ40" s="63"/>
      <c r="XDA40" s="63"/>
      <c r="XDB40" s="63"/>
      <c r="XDC40" s="63"/>
      <c r="XDD40" s="63"/>
      <c r="XDE40" s="63"/>
      <c r="XDF40" s="63"/>
      <c r="XDG40" s="63"/>
      <c r="XDH40" s="63"/>
      <c r="XDI40" s="63"/>
      <c r="XDJ40" s="63"/>
      <c r="XDK40" s="63"/>
      <c r="XDL40" s="63"/>
      <c r="XDN40" s="59"/>
      <c r="XDO40" s="63"/>
      <c r="XDP40" s="63"/>
      <c r="XDQ40" s="63"/>
      <c r="XDR40" s="63"/>
      <c r="XDS40" s="63"/>
      <c r="XDT40" s="63"/>
      <c r="XDU40" s="63"/>
      <c r="XDV40" s="63"/>
      <c r="XDW40" s="63"/>
      <c r="XDX40" s="63"/>
      <c r="XDY40" s="63"/>
      <c r="XDZ40" s="63"/>
      <c r="XEA40" s="63"/>
      <c r="XEB40" s="63"/>
      <c r="XEC40" s="63"/>
      <c r="XED40" s="63"/>
      <c r="XEE40" s="63"/>
      <c r="XEG40" s="59"/>
      <c r="XEH40" s="63"/>
      <c r="XEI40" s="63"/>
      <c r="XEJ40" s="63"/>
      <c r="XEK40" s="63"/>
      <c r="XEL40" s="63"/>
      <c r="XEM40" s="63"/>
      <c r="XEN40" s="63"/>
      <c r="XEO40" s="63"/>
      <c r="XEP40" s="63"/>
      <c r="XEQ40" s="63"/>
      <c r="XER40" s="63"/>
      <c r="XES40" s="63"/>
      <c r="XET40" s="63"/>
      <c r="XEU40" s="63"/>
      <c r="XEV40" s="63"/>
      <c r="XEW40" s="63"/>
      <c r="XEX40" s="63"/>
      <c r="XEZ40" s="59"/>
    </row>
    <row r="41" spans="1:16380" x14ac:dyDescent="0.2">
      <c r="A41" s="58" t="s">
        <v>36</v>
      </c>
      <c r="B41" s="59">
        <v>2022</v>
      </c>
      <c r="C41" s="63">
        <v>963168447.72500002</v>
      </c>
      <c r="D41" s="63">
        <v>688189904.08000004</v>
      </c>
      <c r="E41" s="63">
        <v>3204142141.3000002</v>
      </c>
      <c r="F41" s="63">
        <v>328604933.85000002</v>
      </c>
      <c r="G41" s="63">
        <v>732654966.92999995</v>
      </c>
      <c r="H41" s="63">
        <v>1451148648.895</v>
      </c>
      <c r="I41" s="63">
        <v>350625077.25</v>
      </c>
      <c r="J41" s="63">
        <v>395481562.44999999</v>
      </c>
      <c r="K41" s="63">
        <v>556717980.10000002</v>
      </c>
      <c r="L41" s="63">
        <v>1706281873.9000001</v>
      </c>
      <c r="M41" s="63">
        <v>175722972</v>
      </c>
      <c r="N41" s="63">
        <v>465407813.5</v>
      </c>
      <c r="O41" s="63">
        <v>661410265.79999995</v>
      </c>
      <c r="P41" s="63">
        <v>398434850.44999999</v>
      </c>
      <c r="Q41" s="63">
        <v>348712257.88499999</v>
      </c>
      <c r="R41" s="63">
        <v>2419823330.4000001</v>
      </c>
      <c r="S41" s="63">
        <v>14846527026.514999</v>
      </c>
      <c r="T41" s="62"/>
    </row>
    <row r="42" spans="1:16380" x14ac:dyDescent="0.2">
      <c r="A42" s="58" t="s">
        <v>36</v>
      </c>
      <c r="B42" s="59">
        <v>2023</v>
      </c>
      <c r="C42" s="63">
        <v>967119311.75</v>
      </c>
      <c r="D42" s="63">
        <v>701944728.33000004</v>
      </c>
      <c r="E42" s="63">
        <v>3261690632.8000002</v>
      </c>
      <c r="F42" s="63">
        <v>331447780.14999998</v>
      </c>
      <c r="G42" s="63">
        <v>735961443.52999997</v>
      </c>
      <c r="H42" s="63">
        <v>1498536721.9000001</v>
      </c>
      <c r="I42" s="63">
        <v>353795584.05000001</v>
      </c>
      <c r="J42" s="63">
        <v>401765931.69999999</v>
      </c>
      <c r="K42" s="63">
        <v>567481596.5</v>
      </c>
      <c r="L42" s="63">
        <v>1722401960.2</v>
      </c>
      <c r="M42" s="63">
        <v>182380221.59999999</v>
      </c>
      <c r="N42" s="63">
        <v>486837569.39999998</v>
      </c>
      <c r="O42" s="63">
        <v>679308810.95000005</v>
      </c>
      <c r="P42" s="63">
        <v>407196098.75</v>
      </c>
      <c r="Q42" s="63">
        <v>355826137.08499998</v>
      </c>
      <c r="R42" s="63">
        <v>2434209195.8499999</v>
      </c>
      <c r="S42" s="63">
        <v>15087903724.545</v>
      </c>
    </row>
    <row r="43" spans="1:16380" s="4" customFormat="1" ht="15.75" x14ac:dyDescent="0.25">
      <c r="A43" s="72" t="s">
        <v>36</v>
      </c>
      <c r="B43" s="72">
        <v>2024</v>
      </c>
      <c r="C43" s="73">
        <v>987283452.41499996</v>
      </c>
      <c r="D43" s="73">
        <v>677066338.54999995</v>
      </c>
      <c r="E43" s="73">
        <v>3321100525.75</v>
      </c>
      <c r="F43" s="73">
        <v>335909485.39999998</v>
      </c>
      <c r="G43" s="73">
        <v>745608663.63</v>
      </c>
      <c r="H43" s="73">
        <v>1549393234.05</v>
      </c>
      <c r="I43" s="73">
        <v>363234268.69999999</v>
      </c>
      <c r="J43" s="73">
        <v>413992187.05000001</v>
      </c>
      <c r="K43" s="73">
        <v>577022174.54999995</v>
      </c>
      <c r="L43" s="73">
        <v>1733459711.8499999</v>
      </c>
      <c r="M43" s="73">
        <v>175096537.09999999</v>
      </c>
      <c r="N43" s="73">
        <v>497224885.39999998</v>
      </c>
      <c r="O43" s="73">
        <v>692983389.95000005</v>
      </c>
      <c r="P43" s="73">
        <v>411803690.85000002</v>
      </c>
      <c r="Q43" s="73">
        <v>359089646.25</v>
      </c>
      <c r="R43" s="73">
        <v>2473878089.3499999</v>
      </c>
      <c r="S43" s="73">
        <v>15314146280.844999</v>
      </c>
      <c r="T43" s="74"/>
      <c r="U43" s="75"/>
      <c r="V43" s="76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6"/>
      <c r="AN43" s="72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6"/>
      <c r="BG43" s="72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6"/>
      <c r="BZ43" s="72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6"/>
      <c r="CS43" s="72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6"/>
      <c r="DL43" s="72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6"/>
      <c r="EE43" s="72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6"/>
      <c r="EX43" s="72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6"/>
      <c r="FQ43" s="72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6"/>
      <c r="GJ43" s="72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6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6"/>
      <c r="HV43" s="72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6"/>
      <c r="IO43" s="72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6"/>
      <c r="JH43" s="72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6"/>
      <c r="KA43" s="72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6"/>
      <c r="KT43" s="72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6"/>
      <c r="LM43" s="72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6"/>
      <c r="MF43" s="72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6"/>
      <c r="MY43" s="72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6"/>
      <c r="NR43" s="72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6"/>
      <c r="OK43" s="72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6"/>
      <c r="PD43" s="72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  <c r="PT43" s="73"/>
      <c r="PU43" s="73"/>
      <c r="PV43" s="76"/>
      <c r="PW43" s="72"/>
      <c r="PX43" s="73"/>
      <c r="PY43" s="73"/>
      <c r="PZ43" s="73"/>
      <c r="QA43" s="73"/>
      <c r="QB43" s="73"/>
      <c r="QC43" s="73"/>
      <c r="QD43" s="73"/>
      <c r="QE43" s="73"/>
      <c r="QF43" s="73"/>
      <c r="QG43" s="73"/>
      <c r="QH43" s="73"/>
      <c r="QI43" s="73"/>
      <c r="QJ43" s="73"/>
      <c r="QK43" s="73"/>
      <c r="QL43" s="73"/>
      <c r="QM43" s="73"/>
      <c r="QN43" s="73"/>
      <c r="QO43" s="76"/>
      <c r="QP43" s="72"/>
      <c r="QQ43" s="73"/>
      <c r="QR43" s="73"/>
      <c r="QS43" s="73"/>
      <c r="QT43" s="73"/>
      <c r="QU43" s="73"/>
      <c r="QV43" s="73"/>
      <c r="QW43" s="73"/>
      <c r="QX43" s="73"/>
      <c r="QY43" s="73"/>
      <c r="QZ43" s="73"/>
      <c r="RA43" s="73"/>
      <c r="RB43" s="73"/>
      <c r="RC43" s="73"/>
      <c r="RD43" s="73"/>
      <c r="RE43" s="73"/>
      <c r="RF43" s="73"/>
      <c r="RG43" s="73"/>
      <c r="RH43" s="76"/>
      <c r="RI43" s="72"/>
      <c r="RJ43" s="73"/>
      <c r="RK43" s="73"/>
      <c r="RL43" s="73"/>
      <c r="RM43" s="73"/>
      <c r="RN43" s="73"/>
      <c r="RO43" s="73"/>
      <c r="RP43" s="73"/>
      <c r="RQ43" s="73"/>
      <c r="RR43" s="73"/>
      <c r="RS43" s="73"/>
      <c r="RT43" s="73"/>
      <c r="RU43" s="73"/>
      <c r="RV43" s="73"/>
      <c r="RW43" s="73"/>
      <c r="RX43" s="73"/>
      <c r="RY43" s="73"/>
      <c r="RZ43" s="73"/>
      <c r="SA43" s="76"/>
      <c r="SB43" s="72"/>
      <c r="SC43" s="73"/>
      <c r="SD43" s="73"/>
      <c r="SE43" s="73"/>
      <c r="SF43" s="73"/>
      <c r="SG43" s="73"/>
      <c r="SH43" s="73"/>
      <c r="SI43" s="73"/>
      <c r="SJ43" s="73"/>
      <c r="SK43" s="73"/>
      <c r="SL43" s="73"/>
      <c r="SM43" s="73"/>
      <c r="SN43" s="73"/>
      <c r="SO43" s="73"/>
      <c r="SP43" s="73"/>
      <c r="SQ43" s="73"/>
      <c r="SR43" s="73"/>
      <c r="SS43" s="73"/>
      <c r="ST43" s="76"/>
      <c r="SU43" s="72"/>
      <c r="SV43" s="73"/>
      <c r="SW43" s="73"/>
      <c r="SX43" s="73"/>
      <c r="SY43" s="73"/>
      <c r="SZ43" s="73"/>
      <c r="TA43" s="73"/>
      <c r="TB43" s="73"/>
      <c r="TC43" s="73"/>
      <c r="TD43" s="73"/>
      <c r="TE43" s="73"/>
      <c r="TF43" s="73"/>
      <c r="TG43" s="73"/>
      <c r="TH43" s="73"/>
      <c r="TI43" s="73"/>
      <c r="TJ43" s="73"/>
      <c r="TK43" s="73"/>
      <c r="TL43" s="73"/>
      <c r="TM43" s="76"/>
      <c r="TN43" s="72"/>
      <c r="TO43" s="73"/>
      <c r="TP43" s="73"/>
      <c r="TQ43" s="73"/>
      <c r="TR43" s="73"/>
      <c r="TS43" s="73"/>
      <c r="TT43" s="73"/>
      <c r="TU43" s="73"/>
      <c r="TV43" s="73"/>
      <c r="TW43" s="73"/>
      <c r="TX43" s="73"/>
      <c r="TY43" s="73"/>
      <c r="TZ43" s="73"/>
      <c r="UA43" s="73"/>
      <c r="UB43" s="73"/>
      <c r="UC43" s="73"/>
      <c r="UD43" s="73"/>
      <c r="UE43" s="73"/>
      <c r="UF43" s="76"/>
      <c r="UG43" s="72"/>
      <c r="UH43" s="73"/>
      <c r="UI43" s="73"/>
      <c r="UJ43" s="73"/>
      <c r="UK43" s="73"/>
      <c r="UL43" s="73"/>
      <c r="UM43" s="73"/>
      <c r="UN43" s="73"/>
      <c r="UO43" s="73"/>
      <c r="UP43" s="73"/>
      <c r="UQ43" s="73"/>
      <c r="UR43" s="73"/>
      <c r="US43" s="73"/>
      <c r="UT43" s="73"/>
      <c r="UU43" s="73"/>
      <c r="UV43" s="73"/>
      <c r="UW43" s="73"/>
      <c r="UX43" s="73"/>
      <c r="UY43" s="76"/>
      <c r="UZ43" s="72"/>
      <c r="VA43" s="73"/>
      <c r="VB43" s="73"/>
      <c r="VC43" s="73"/>
      <c r="VD43" s="73"/>
      <c r="VE43" s="73"/>
      <c r="VF43" s="73"/>
      <c r="VG43" s="73"/>
      <c r="VH43" s="73"/>
      <c r="VI43" s="73"/>
      <c r="VJ43" s="73"/>
      <c r="VK43" s="73"/>
      <c r="VL43" s="73"/>
      <c r="VM43" s="73"/>
      <c r="VN43" s="73"/>
      <c r="VO43" s="73"/>
      <c r="VP43" s="73"/>
      <c r="VQ43" s="73"/>
      <c r="VR43" s="76"/>
      <c r="VS43" s="72"/>
      <c r="VT43" s="73"/>
      <c r="VU43" s="73"/>
      <c r="VV43" s="73"/>
      <c r="VW43" s="73"/>
      <c r="VX43" s="73"/>
      <c r="VY43" s="73"/>
      <c r="VZ43" s="73"/>
      <c r="WA43" s="73"/>
      <c r="WB43" s="73"/>
      <c r="WC43" s="73"/>
      <c r="WD43" s="73"/>
      <c r="WE43" s="73"/>
      <c r="WF43" s="73"/>
      <c r="WG43" s="73"/>
      <c r="WH43" s="73"/>
      <c r="WI43" s="73"/>
      <c r="WJ43" s="73"/>
      <c r="WK43" s="76"/>
      <c r="WL43" s="72"/>
      <c r="WM43" s="73"/>
      <c r="WN43" s="73"/>
      <c r="WO43" s="73"/>
      <c r="WP43" s="73"/>
      <c r="WQ43" s="73"/>
      <c r="WR43" s="73"/>
      <c r="WS43" s="73"/>
      <c r="WT43" s="73"/>
      <c r="WU43" s="73"/>
      <c r="WV43" s="73"/>
      <c r="WW43" s="73"/>
      <c r="WX43" s="73"/>
      <c r="WY43" s="73"/>
      <c r="WZ43" s="73"/>
      <c r="XA43" s="73"/>
      <c r="XB43" s="73"/>
      <c r="XC43" s="73"/>
      <c r="XD43" s="76"/>
      <c r="XE43" s="72"/>
      <c r="XF43" s="73"/>
      <c r="XG43" s="73"/>
      <c r="XH43" s="73"/>
      <c r="XI43" s="73"/>
      <c r="XJ43" s="73"/>
      <c r="XK43" s="73"/>
      <c r="XL43" s="73"/>
      <c r="XM43" s="73"/>
      <c r="XN43" s="73"/>
      <c r="XO43" s="73"/>
      <c r="XP43" s="73"/>
      <c r="XQ43" s="73"/>
      <c r="XR43" s="73"/>
      <c r="XS43" s="73"/>
      <c r="XT43" s="73"/>
      <c r="XU43" s="73"/>
      <c r="XV43" s="73"/>
      <c r="XW43" s="76"/>
      <c r="XX43" s="72"/>
      <c r="XY43" s="73"/>
      <c r="XZ43" s="73"/>
      <c r="YA43" s="73"/>
      <c r="YB43" s="73"/>
      <c r="YC43" s="73"/>
      <c r="YD43" s="73"/>
      <c r="YE43" s="73"/>
      <c r="YF43" s="73"/>
      <c r="YG43" s="73"/>
      <c r="YH43" s="73"/>
      <c r="YI43" s="73"/>
      <c r="YJ43" s="73"/>
      <c r="YK43" s="73"/>
      <c r="YL43" s="73"/>
      <c r="YM43" s="73"/>
      <c r="YN43" s="73"/>
      <c r="YO43" s="73"/>
      <c r="YP43" s="76"/>
      <c r="YQ43" s="72"/>
      <c r="YR43" s="73"/>
      <c r="YS43" s="73"/>
      <c r="YT43" s="73"/>
      <c r="YU43" s="73"/>
      <c r="YV43" s="73"/>
      <c r="YW43" s="73"/>
      <c r="YX43" s="73"/>
      <c r="YY43" s="73"/>
      <c r="YZ43" s="73"/>
      <c r="ZA43" s="73"/>
      <c r="ZB43" s="73"/>
      <c r="ZC43" s="73"/>
      <c r="ZD43" s="73"/>
      <c r="ZE43" s="73"/>
      <c r="ZF43" s="73"/>
      <c r="ZG43" s="73"/>
      <c r="ZH43" s="73"/>
      <c r="ZI43" s="76"/>
      <c r="ZJ43" s="72"/>
      <c r="ZK43" s="73"/>
      <c r="ZL43" s="73"/>
      <c r="ZM43" s="73"/>
      <c r="ZN43" s="73"/>
      <c r="ZO43" s="73"/>
      <c r="ZP43" s="73"/>
      <c r="ZQ43" s="73"/>
      <c r="ZR43" s="73"/>
      <c r="ZS43" s="73"/>
      <c r="ZT43" s="73"/>
      <c r="ZU43" s="73"/>
      <c r="ZV43" s="73"/>
      <c r="ZW43" s="73"/>
      <c r="ZX43" s="73"/>
      <c r="ZY43" s="73"/>
      <c r="ZZ43" s="73"/>
      <c r="AAA43" s="73"/>
      <c r="AAB43" s="76"/>
      <c r="AAC43" s="72"/>
      <c r="AAD43" s="73"/>
      <c r="AAE43" s="73"/>
      <c r="AAF43" s="73"/>
      <c r="AAG43" s="73"/>
      <c r="AAH43" s="73"/>
      <c r="AAI43" s="73"/>
      <c r="AAJ43" s="73"/>
      <c r="AAK43" s="73"/>
      <c r="AAL43" s="73"/>
      <c r="AAM43" s="73"/>
      <c r="AAN43" s="73"/>
      <c r="AAO43" s="73"/>
      <c r="AAP43" s="73"/>
      <c r="AAQ43" s="73"/>
      <c r="AAR43" s="73"/>
      <c r="AAS43" s="73"/>
      <c r="AAT43" s="73"/>
      <c r="AAU43" s="76"/>
      <c r="AAV43" s="72"/>
      <c r="AAW43" s="73"/>
      <c r="AAX43" s="73"/>
      <c r="AAY43" s="73"/>
      <c r="AAZ43" s="73"/>
      <c r="ABA43" s="73"/>
      <c r="ABB43" s="73"/>
      <c r="ABC43" s="73"/>
      <c r="ABD43" s="73"/>
      <c r="ABE43" s="73"/>
      <c r="ABF43" s="73"/>
      <c r="ABG43" s="73"/>
      <c r="ABH43" s="73"/>
      <c r="ABI43" s="73"/>
      <c r="ABJ43" s="73"/>
      <c r="ABK43" s="73"/>
      <c r="ABL43" s="73"/>
      <c r="ABM43" s="73"/>
      <c r="ABN43" s="76"/>
      <c r="ABO43" s="72"/>
      <c r="ABP43" s="73"/>
      <c r="ABQ43" s="73"/>
      <c r="ABR43" s="73"/>
      <c r="ABS43" s="73"/>
      <c r="ABT43" s="73"/>
      <c r="ABU43" s="73"/>
      <c r="ABV43" s="73"/>
      <c r="ABW43" s="73"/>
      <c r="ABX43" s="73"/>
      <c r="ABY43" s="73"/>
      <c r="ABZ43" s="73"/>
      <c r="ACA43" s="73"/>
      <c r="ACB43" s="73"/>
      <c r="ACC43" s="73"/>
      <c r="ACD43" s="73"/>
      <c r="ACE43" s="73"/>
      <c r="ACF43" s="73"/>
      <c r="ACG43" s="76"/>
      <c r="ACH43" s="72"/>
      <c r="ACI43" s="73"/>
      <c r="ACJ43" s="73"/>
      <c r="ACK43" s="73"/>
      <c r="ACL43" s="73"/>
      <c r="ACM43" s="73"/>
      <c r="ACN43" s="73"/>
      <c r="ACO43" s="73"/>
      <c r="ACP43" s="73"/>
      <c r="ACQ43" s="73"/>
      <c r="ACR43" s="73"/>
      <c r="ACS43" s="73"/>
      <c r="ACT43" s="73"/>
      <c r="ACU43" s="73"/>
      <c r="ACV43" s="73"/>
      <c r="ACW43" s="73"/>
      <c r="ACX43" s="73"/>
      <c r="ACY43" s="73"/>
      <c r="ACZ43" s="76"/>
      <c r="ADA43" s="72"/>
      <c r="ADB43" s="73"/>
      <c r="ADC43" s="73"/>
      <c r="ADD43" s="73"/>
      <c r="ADE43" s="73"/>
      <c r="ADF43" s="73"/>
      <c r="ADG43" s="73"/>
      <c r="ADH43" s="73"/>
      <c r="ADI43" s="73"/>
      <c r="ADJ43" s="73"/>
      <c r="ADK43" s="73"/>
      <c r="ADL43" s="73"/>
      <c r="ADM43" s="73"/>
      <c r="ADN43" s="73"/>
      <c r="ADO43" s="73"/>
      <c r="ADP43" s="73"/>
      <c r="ADQ43" s="73"/>
      <c r="ADR43" s="73"/>
      <c r="ADS43" s="76"/>
      <c r="ADT43" s="72"/>
      <c r="ADU43" s="73"/>
      <c r="ADV43" s="73"/>
      <c r="ADW43" s="73"/>
      <c r="ADX43" s="73"/>
      <c r="ADY43" s="73"/>
      <c r="ADZ43" s="73"/>
      <c r="AEA43" s="73"/>
      <c r="AEB43" s="73"/>
      <c r="AEC43" s="73"/>
      <c r="AED43" s="73"/>
      <c r="AEE43" s="73"/>
      <c r="AEF43" s="73"/>
      <c r="AEG43" s="73"/>
      <c r="AEH43" s="73"/>
      <c r="AEI43" s="73"/>
      <c r="AEJ43" s="73"/>
      <c r="AEK43" s="73"/>
      <c r="AEL43" s="76"/>
      <c r="AEM43" s="72"/>
      <c r="AEN43" s="73"/>
      <c r="AEO43" s="73"/>
      <c r="AEP43" s="73"/>
      <c r="AEQ43" s="73"/>
      <c r="AER43" s="73"/>
      <c r="AES43" s="73"/>
      <c r="AET43" s="73"/>
      <c r="AEU43" s="73"/>
      <c r="AEV43" s="73"/>
      <c r="AEW43" s="73"/>
      <c r="AEX43" s="73"/>
      <c r="AEY43" s="73"/>
      <c r="AEZ43" s="73"/>
      <c r="AFA43" s="73"/>
      <c r="AFB43" s="73"/>
      <c r="AFC43" s="73"/>
      <c r="AFD43" s="73"/>
      <c r="AFE43" s="76"/>
      <c r="AFF43" s="72"/>
      <c r="AFG43" s="73"/>
      <c r="AFH43" s="73"/>
      <c r="AFI43" s="73"/>
      <c r="AFJ43" s="73"/>
      <c r="AFK43" s="73"/>
      <c r="AFL43" s="73"/>
      <c r="AFM43" s="73"/>
      <c r="AFN43" s="73"/>
      <c r="AFO43" s="73"/>
      <c r="AFP43" s="73"/>
      <c r="AFQ43" s="73"/>
      <c r="AFR43" s="73"/>
      <c r="AFS43" s="73"/>
      <c r="AFT43" s="73"/>
      <c r="AFU43" s="73"/>
      <c r="AFV43" s="73"/>
      <c r="AFW43" s="73"/>
      <c r="AFX43" s="76"/>
      <c r="AFY43" s="72"/>
      <c r="AFZ43" s="73"/>
      <c r="AGA43" s="73"/>
      <c r="AGB43" s="73"/>
      <c r="AGC43" s="73"/>
      <c r="AGD43" s="73"/>
      <c r="AGE43" s="73"/>
      <c r="AGF43" s="73"/>
      <c r="AGG43" s="73"/>
      <c r="AGH43" s="73"/>
      <c r="AGI43" s="73"/>
      <c r="AGJ43" s="73"/>
      <c r="AGK43" s="73"/>
      <c r="AGL43" s="73"/>
      <c r="AGM43" s="73"/>
      <c r="AGN43" s="73"/>
      <c r="AGO43" s="73"/>
      <c r="AGP43" s="73"/>
      <c r="AGQ43" s="76"/>
      <c r="AGR43" s="72"/>
      <c r="AGS43" s="73"/>
      <c r="AGT43" s="73"/>
      <c r="AGU43" s="73"/>
      <c r="AGV43" s="73"/>
      <c r="AGW43" s="73"/>
      <c r="AGX43" s="73"/>
      <c r="AGY43" s="73"/>
      <c r="AGZ43" s="73"/>
      <c r="AHA43" s="73"/>
      <c r="AHB43" s="73"/>
      <c r="AHC43" s="73"/>
      <c r="AHD43" s="73"/>
      <c r="AHE43" s="73"/>
      <c r="AHF43" s="73"/>
      <c r="AHG43" s="73"/>
      <c r="AHH43" s="73"/>
      <c r="AHI43" s="73"/>
      <c r="AHJ43" s="76"/>
      <c r="AHK43" s="72"/>
      <c r="AHL43" s="73"/>
      <c r="AHM43" s="73"/>
      <c r="AHN43" s="73"/>
      <c r="AHO43" s="73"/>
      <c r="AHP43" s="73"/>
      <c r="AHQ43" s="73"/>
      <c r="AHR43" s="73"/>
      <c r="AHS43" s="73"/>
      <c r="AHT43" s="73"/>
      <c r="AHU43" s="73"/>
      <c r="AHV43" s="73"/>
      <c r="AHW43" s="73"/>
      <c r="AHX43" s="73"/>
      <c r="AHY43" s="73"/>
      <c r="AHZ43" s="73"/>
      <c r="AIA43" s="73"/>
      <c r="AIB43" s="73"/>
      <c r="AIC43" s="76"/>
      <c r="AID43" s="72"/>
      <c r="AIE43" s="73"/>
      <c r="AIF43" s="73"/>
      <c r="AIG43" s="73"/>
      <c r="AIH43" s="73"/>
      <c r="AII43" s="73"/>
      <c r="AIJ43" s="73"/>
      <c r="AIK43" s="73"/>
      <c r="AIL43" s="73"/>
      <c r="AIM43" s="73"/>
      <c r="AIN43" s="73"/>
      <c r="AIO43" s="73"/>
      <c r="AIP43" s="73"/>
      <c r="AIQ43" s="73"/>
      <c r="AIR43" s="73"/>
      <c r="AIS43" s="73"/>
      <c r="AIT43" s="73"/>
      <c r="AIU43" s="73"/>
      <c r="AIV43" s="76"/>
      <c r="AIW43" s="72"/>
      <c r="AIX43" s="73"/>
      <c r="AIY43" s="73"/>
      <c r="AIZ43" s="73"/>
      <c r="AJA43" s="73"/>
      <c r="AJB43" s="73"/>
      <c r="AJC43" s="73"/>
      <c r="AJD43" s="73"/>
      <c r="AJE43" s="73"/>
      <c r="AJF43" s="73"/>
      <c r="AJG43" s="73"/>
      <c r="AJH43" s="73"/>
      <c r="AJI43" s="73"/>
      <c r="AJJ43" s="73"/>
      <c r="AJK43" s="73"/>
      <c r="AJL43" s="73"/>
      <c r="AJM43" s="73"/>
      <c r="AJN43" s="73"/>
      <c r="AJO43" s="76"/>
      <c r="AJP43" s="72"/>
      <c r="AJQ43" s="73"/>
      <c r="AJR43" s="73"/>
      <c r="AJS43" s="73"/>
      <c r="AJT43" s="73"/>
      <c r="AJU43" s="73"/>
      <c r="AJV43" s="73"/>
      <c r="AJW43" s="73"/>
      <c r="AJX43" s="73"/>
      <c r="AJY43" s="73"/>
      <c r="AJZ43" s="73"/>
      <c r="AKA43" s="73"/>
      <c r="AKB43" s="73"/>
      <c r="AKC43" s="73"/>
      <c r="AKD43" s="73"/>
      <c r="AKE43" s="73"/>
      <c r="AKF43" s="73"/>
      <c r="AKG43" s="73"/>
      <c r="AKH43" s="76"/>
      <c r="AKI43" s="72"/>
      <c r="AKJ43" s="73"/>
      <c r="AKK43" s="73"/>
      <c r="AKL43" s="73"/>
      <c r="AKM43" s="73"/>
      <c r="AKN43" s="73"/>
      <c r="AKO43" s="73"/>
      <c r="AKP43" s="73"/>
      <c r="AKQ43" s="73"/>
      <c r="AKR43" s="73"/>
      <c r="AKS43" s="73"/>
      <c r="AKT43" s="73"/>
      <c r="AKU43" s="73"/>
      <c r="AKV43" s="73"/>
      <c r="AKW43" s="73"/>
      <c r="AKX43" s="73"/>
      <c r="AKY43" s="73"/>
      <c r="AKZ43" s="73"/>
      <c r="ALA43" s="76"/>
      <c r="ALB43" s="72"/>
      <c r="ALC43" s="73"/>
      <c r="ALD43" s="73"/>
      <c r="ALE43" s="73"/>
      <c r="ALF43" s="73"/>
      <c r="ALG43" s="73"/>
      <c r="ALH43" s="73"/>
      <c r="ALI43" s="73"/>
      <c r="ALJ43" s="73"/>
      <c r="ALK43" s="73"/>
      <c r="ALL43" s="73"/>
      <c r="ALM43" s="73"/>
      <c r="ALN43" s="73"/>
      <c r="ALO43" s="73"/>
      <c r="ALP43" s="73"/>
      <c r="ALQ43" s="73"/>
      <c r="ALR43" s="73"/>
      <c r="ALS43" s="73"/>
      <c r="ALT43" s="76"/>
      <c r="ALU43" s="72"/>
      <c r="ALV43" s="76"/>
      <c r="ALW43" s="76"/>
      <c r="ALX43" s="76"/>
      <c r="ALY43" s="76"/>
      <c r="ALZ43" s="76"/>
      <c r="AMA43" s="76"/>
      <c r="AMB43" s="76"/>
      <c r="AMC43" s="76"/>
      <c r="AMD43" s="76"/>
      <c r="AME43" s="76"/>
      <c r="AMF43" s="76"/>
      <c r="AMG43" s="76"/>
      <c r="AMH43" s="76"/>
      <c r="AMI43" s="76"/>
      <c r="AMJ43" s="76"/>
      <c r="AMK43" s="76"/>
      <c r="AML43" s="76"/>
      <c r="AMM43" s="76"/>
      <c r="AMN43" s="72"/>
      <c r="AMO43" s="73"/>
      <c r="AMP43" s="73"/>
      <c r="AMQ43" s="73"/>
      <c r="AMR43" s="73"/>
      <c r="AMS43" s="73"/>
      <c r="AMT43" s="73"/>
      <c r="AMU43" s="73"/>
      <c r="AMV43" s="73"/>
      <c r="AMW43" s="73"/>
      <c r="AMX43" s="73"/>
      <c r="AMY43" s="73"/>
      <c r="AMZ43" s="73"/>
      <c r="ANA43" s="73"/>
      <c r="ANB43" s="73"/>
      <c r="ANC43" s="73"/>
      <c r="AND43" s="73"/>
      <c r="ANE43" s="73"/>
      <c r="ANF43" s="76"/>
      <c r="ANG43" s="72"/>
      <c r="ANH43" s="73"/>
      <c r="ANI43" s="73"/>
      <c r="ANJ43" s="73"/>
      <c r="ANK43" s="73"/>
      <c r="ANL43" s="73"/>
      <c r="ANM43" s="73"/>
      <c r="ANN43" s="73"/>
      <c r="ANO43" s="73"/>
      <c r="ANP43" s="73"/>
      <c r="ANQ43" s="73"/>
      <c r="ANR43" s="73"/>
      <c r="ANS43" s="73"/>
      <c r="ANT43" s="73"/>
      <c r="ANU43" s="73"/>
      <c r="ANV43" s="73"/>
      <c r="ANW43" s="73"/>
      <c r="ANX43" s="73"/>
      <c r="ANY43" s="76"/>
      <c r="ANZ43" s="72"/>
      <c r="AOA43" s="73"/>
      <c r="AOB43" s="73"/>
      <c r="AOC43" s="73"/>
      <c r="AOD43" s="73"/>
      <c r="AOE43" s="73"/>
      <c r="AOF43" s="73"/>
      <c r="AOG43" s="73"/>
      <c r="AOH43" s="73"/>
      <c r="AOI43" s="73"/>
      <c r="AOJ43" s="73"/>
      <c r="AOK43" s="73"/>
      <c r="AOL43" s="73"/>
      <c r="AOM43" s="73"/>
      <c r="AON43" s="73"/>
      <c r="AOO43" s="73"/>
      <c r="AOP43" s="73"/>
      <c r="AOQ43" s="73"/>
      <c r="AOR43" s="76"/>
      <c r="AOS43" s="72"/>
      <c r="AOT43" s="73"/>
      <c r="AOU43" s="73"/>
      <c r="AOV43" s="73"/>
      <c r="AOW43" s="73"/>
      <c r="AOX43" s="73"/>
      <c r="AOY43" s="73"/>
      <c r="AOZ43" s="73"/>
      <c r="APA43" s="73"/>
      <c r="APB43" s="73"/>
      <c r="APC43" s="73"/>
      <c r="APD43" s="73"/>
      <c r="APE43" s="73"/>
      <c r="APF43" s="73"/>
      <c r="APG43" s="73"/>
      <c r="APH43" s="73"/>
      <c r="API43" s="73"/>
      <c r="APJ43" s="73"/>
      <c r="APK43" s="76"/>
      <c r="APL43" s="72"/>
      <c r="APM43" s="73"/>
      <c r="APN43" s="73"/>
      <c r="APO43" s="73"/>
      <c r="APP43" s="73"/>
      <c r="APQ43" s="73"/>
      <c r="APR43" s="73"/>
      <c r="APS43" s="73"/>
      <c r="APT43" s="73"/>
      <c r="APU43" s="73"/>
      <c r="APV43" s="73"/>
      <c r="APW43" s="73"/>
      <c r="APX43" s="73"/>
      <c r="APY43" s="73"/>
      <c r="APZ43" s="73"/>
      <c r="AQA43" s="73"/>
      <c r="AQB43" s="73"/>
      <c r="AQC43" s="73"/>
      <c r="AQD43" s="76"/>
      <c r="AQE43" s="72"/>
      <c r="AQF43" s="73"/>
      <c r="AQG43" s="73"/>
      <c r="AQH43" s="73"/>
      <c r="AQI43" s="73"/>
      <c r="AQJ43" s="73"/>
      <c r="AQK43" s="73"/>
      <c r="AQL43" s="73"/>
      <c r="AQM43" s="73"/>
      <c r="AQN43" s="73"/>
      <c r="AQO43" s="73"/>
      <c r="AQP43" s="73"/>
      <c r="AQQ43" s="73"/>
      <c r="AQR43" s="73"/>
      <c r="AQS43" s="73"/>
      <c r="AQT43" s="73"/>
      <c r="AQU43" s="73"/>
      <c r="AQV43" s="73"/>
      <c r="AQW43" s="76"/>
      <c r="AQX43" s="72"/>
      <c r="AQY43" s="73"/>
      <c r="AQZ43" s="73"/>
      <c r="ARA43" s="73"/>
      <c r="ARB43" s="73"/>
      <c r="ARC43" s="73"/>
      <c r="ARD43" s="73"/>
      <c r="ARE43" s="73"/>
      <c r="ARF43" s="73"/>
      <c r="ARG43" s="73"/>
      <c r="ARH43" s="73"/>
      <c r="ARI43" s="73"/>
      <c r="ARJ43" s="73"/>
      <c r="ARK43" s="73"/>
      <c r="ARL43" s="73"/>
      <c r="ARM43" s="73"/>
      <c r="ARN43" s="73"/>
      <c r="ARO43" s="73"/>
      <c r="ARP43" s="76"/>
      <c r="ARQ43" s="72"/>
      <c r="ARR43" s="73"/>
      <c r="ARS43" s="73"/>
      <c r="ART43" s="73"/>
      <c r="ARU43" s="73"/>
      <c r="ARV43" s="73"/>
      <c r="ARW43" s="73"/>
      <c r="ARX43" s="73"/>
      <c r="ARY43" s="73"/>
      <c r="ARZ43" s="73"/>
      <c r="ASA43" s="73"/>
      <c r="ASB43" s="73"/>
      <c r="ASC43" s="73"/>
      <c r="ASD43" s="73"/>
      <c r="ASE43" s="73"/>
      <c r="ASF43" s="73"/>
      <c r="ASG43" s="73"/>
      <c r="ASH43" s="73"/>
      <c r="ASI43" s="76"/>
      <c r="ASJ43" s="72"/>
      <c r="ASK43" s="73"/>
      <c r="ASL43" s="73"/>
      <c r="ASM43" s="73"/>
      <c r="ASN43" s="73"/>
      <c r="ASO43" s="73"/>
      <c r="ASP43" s="73"/>
      <c r="ASQ43" s="73"/>
      <c r="ASR43" s="73"/>
      <c r="ASS43" s="73"/>
      <c r="AST43" s="73"/>
      <c r="ASU43" s="73"/>
      <c r="ASV43" s="73"/>
      <c r="ASW43" s="73"/>
      <c r="ASX43" s="73"/>
      <c r="ASY43" s="73"/>
      <c r="ASZ43" s="73"/>
      <c r="ATA43" s="73"/>
      <c r="ATB43" s="76"/>
      <c r="ATC43" s="72"/>
      <c r="ATD43" s="73"/>
      <c r="ATE43" s="73"/>
      <c r="ATF43" s="73"/>
      <c r="ATG43" s="73"/>
      <c r="ATH43" s="73"/>
      <c r="ATI43" s="73"/>
      <c r="ATJ43" s="73"/>
      <c r="ATK43" s="73"/>
      <c r="ATL43" s="73"/>
      <c r="ATM43" s="73"/>
      <c r="ATN43" s="73"/>
      <c r="ATO43" s="73"/>
      <c r="ATP43" s="73"/>
      <c r="ATQ43" s="73"/>
      <c r="ATR43" s="73"/>
      <c r="ATS43" s="73"/>
      <c r="ATT43" s="73"/>
      <c r="ATU43" s="76"/>
      <c r="ATV43" s="72"/>
      <c r="ATW43" s="73"/>
      <c r="ATX43" s="73"/>
      <c r="ATY43" s="73"/>
      <c r="ATZ43" s="73"/>
      <c r="AUA43" s="73"/>
      <c r="AUB43" s="73"/>
      <c r="AUC43" s="73"/>
      <c r="AUD43" s="73"/>
      <c r="AUE43" s="73"/>
      <c r="AUF43" s="73"/>
      <c r="AUG43" s="73"/>
      <c r="AUH43" s="73"/>
      <c r="AUI43" s="73"/>
      <c r="AUJ43" s="73"/>
      <c r="AUK43" s="73"/>
      <c r="AUL43" s="73"/>
      <c r="AUM43" s="73"/>
      <c r="AUN43" s="76"/>
      <c r="AUO43" s="72"/>
      <c r="AUP43" s="73"/>
      <c r="AUQ43" s="73"/>
      <c r="AUR43" s="73"/>
      <c r="AUS43" s="73"/>
      <c r="AUT43" s="73"/>
      <c r="AUU43" s="73"/>
      <c r="AUV43" s="73"/>
      <c r="AUW43" s="73"/>
      <c r="AUX43" s="73"/>
      <c r="AUY43" s="73"/>
      <c r="AUZ43" s="73"/>
      <c r="AVA43" s="73"/>
      <c r="AVB43" s="73"/>
      <c r="AVC43" s="73"/>
      <c r="AVD43" s="73"/>
      <c r="AVE43" s="73"/>
      <c r="AVF43" s="73"/>
      <c r="AVG43" s="76"/>
      <c r="AVH43" s="72"/>
      <c r="AVI43" s="73"/>
      <c r="AVJ43" s="73"/>
      <c r="AVK43" s="73"/>
      <c r="AVL43" s="73"/>
      <c r="AVM43" s="73"/>
      <c r="AVN43" s="73"/>
      <c r="AVO43" s="73"/>
      <c r="AVP43" s="73"/>
      <c r="AVQ43" s="73"/>
      <c r="AVR43" s="73"/>
      <c r="AVS43" s="73"/>
      <c r="AVT43" s="73"/>
      <c r="AVU43" s="73"/>
      <c r="AVV43" s="73"/>
      <c r="AVW43" s="73"/>
      <c r="AVX43" s="73"/>
      <c r="AVY43" s="73"/>
      <c r="AVZ43" s="76"/>
      <c r="AWA43" s="72"/>
      <c r="AWB43" s="73"/>
      <c r="AWC43" s="73"/>
      <c r="AWD43" s="73"/>
      <c r="AWE43" s="73"/>
      <c r="AWF43" s="73"/>
      <c r="AWG43" s="73"/>
      <c r="AWH43" s="73"/>
      <c r="AWI43" s="73"/>
      <c r="AWJ43" s="73"/>
      <c r="AWK43" s="73"/>
      <c r="AWL43" s="73"/>
      <c r="AWM43" s="73"/>
      <c r="AWN43" s="73"/>
      <c r="AWO43" s="73"/>
      <c r="AWP43" s="73"/>
      <c r="AWQ43" s="73"/>
      <c r="AWR43" s="73"/>
      <c r="AWS43" s="76"/>
      <c r="AWT43" s="72"/>
      <c r="AWU43" s="73"/>
      <c r="AWV43" s="73"/>
      <c r="AWW43" s="73"/>
      <c r="AWX43" s="73"/>
      <c r="AWY43" s="73"/>
      <c r="AWZ43" s="73"/>
      <c r="AXA43" s="73"/>
      <c r="AXB43" s="73"/>
      <c r="AXC43" s="73"/>
      <c r="AXD43" s="73"/>
      <c r="AXE43" s="73"/>
      <c r="AXF43" s="73"/>
      <c r="AXG43" s="73"/>
      <c r="AXH43" s="73"/>
      <c r="AXI43" s="73"/>
      <c r="AXJ43" s="73"/>
      <c r="AXK43" s="73"/>
      <c r="AXL43" s="76"/>
      <c r="AXM43" s="72"/>
      <c r="AXN43" s="73"/>
      <c r="AXO43" s="73"/>
      <c r="AXP43" s="73"/>
      <c r="AXQ43" s="73"/>
      <c r="AXR43" s="73"/>
      <c r="AXS43" s="73"/>
      <c r="AXT43" s="73"/>
      <c r="AXU43" s="73"/>
      <c r="AXV43" s="73"/>
      <c r="AXW43" s="73"/>
      <c r="AXX43" s="73"/>
      <c r="AXY43" s="73"/>
      <c r="AXZ43" s="73"/>
      <c r="AYA43" s="73"/>
      <c r="AYB43" s="73"/>
      <c r="AYC43" s="73"/>
      <c r="AYD43" s="73"/>
      <c r="AYE43" s="76"/>
      <c r="AYF43" s="72"/>
      <c r="AYG43" s="73"/>
      <c r="AYH43" s="73"/>
      <c r="AYI43" s="73"/>
      <c r="AYJ43" s="73"/>
      <c r="AYK43" s="73"/>
      <c r="AYL43" s="73"/>
      <c r="AYM43" s="73"/>
      <c r="AYN43" s="73"/>
      <c r="AYO43" s="73"/>
      <c r="AYP43" s="73"/>
      <c r="AYQ43" s="73"/>
      <c r="AYR43" s="73"/>
      <c r="AYS43" s="73"/>
      <c r="AYT43" s="73"/>
      <c r="AYU43" s="73"/>
      <c r="AYV43" s="73"/>
      <c r="AYW43" s="73"/>
      <c r="AYX43" s="76"/>
      <c r="AYY43" s="72"/>
      <c r="AYZ43" s="73"/>
      <c r="AZA43" s="73"/>
      <c r="AZB43" s="73"/>
      <c r="AZC43" s="73"/>
      <c r="AZD43" s="73"/>
      <c r="AZE43" s="73"/>
      <c r="AZF43" s="73"/>
      <c r="AZG43" s="73"/>
      <c r="AZH43" s="73"/>
      <c r="AZI43" s="73"/>
      <c r="AZJ43" s="73"/>
      <c r="AZK43" s="73"/>
      <c r="AZL43" s="73"/>
      <c r="AZM43" s="73"/>
      <c r="AZN43" s="73"/>
      <c r="AZO43" s="73"/>
      <c r="AZP43" s="73"/>
      <c r="AZQ43" s="76"/>
      <c r="AZR43" s="72"/>
      <c r="AZS43" s="73"/>
      <c r="AZT43" s="73"/>
      <c r="AZU43" s="73"/>
      <c r="AZV43" s="73"/>
      <c r="AZW43" s="73"/>
      <c r="AZX43" s="73"/>
      <c r="AZY43" s="73"/>
      <c r="AZZ43" s="73"/>
      <c r="BAA43" s="73"/>
      <c r="BAB43" s="73"/>
      <c r="BAC43" s="73"/>
      <c r="BAD43" s="73"/>
      <c r="BAE43" s="73"/>
      <c r="BAF43" s="73"/>
      <c r="BAG43" s="73"/>
      <c r="BAH43" s="73"/>
      <c r="BAI43" s="73"/>
      <c r="BAJ43" s="76"/>
      <c r="BAK43" s="72"/>
      <c r="BAL43" s="73"/>
      <c r="BAM43" s="73"/>
      <c r="BAN43" s="73"/>
      <c r="BAO43" s="73"/>
      <c r="BAP43" s="73"/>
      <c r="BAQ43" s="73"/>
      <c r="BAR43" s="73"/>
      <c r="BAS43" s="73"/>
      <c r="BAT43" s="73"/>
      <c r="BAU43" s="73"/>
      <c r="BAV43" s="73"/>
      <c r="BAW43" s="73"/>
      <c r="BAX43" s="73"/>
      <c r="BAY43" s="73"/>
      <c r="BAZ43" s="73"/>
      <c r="BBA43" s="73"/>
      <c r="BBB43" s="73"/>
      <c r="BBC43" s="76"/>
      <c r="BBD43" s="72"/>
      <c r="BBE43" s="73"/>
      <c r="BBF43" s="73"/>
      <c r="BBG43" s="73"/>
      <c r="BBH43" s="73"/>
      <c r="BBI43" s="73"/>
      <c r="BBJ43" s="73"/>
      <c r="BBK43" s="73"/>
      <c r="BBL43" s="73"/>
      <c r="BBM43" s="73"/>
      <c r="BBN43" s="73"/>
      <c r="BBO43" s="73"/>
      <c r="BBP43" s="73"/>
      <c r="BBQ43" s="73"/>
      <c r="BBR43" s="73"/>
      <c r="BBS43" s="73"/>
      <c r="BBT43" s="73"/>
      <c r="BBU43" s="73"/>
      <c r="BBV43" s="76"/>
      <c r="BBW43" s="72"/>
      <c r="BBX43" s="73"/>
      <c r="BBY43" s="73"/>
      <c r="BBZ43" s="73"/>
      <c r="BCA43" s="73"/>
      <c r="BCB43" s="73"/>
      <c r="BCC43" s="73"/>
      <c r="BCD43" s="73"/>
      <c r="BCE43" s="73"/>
      <c r="BCF43" s="73"/>
      <c r="BCG43" s="73"/>
      <c r="BCH43" s="73"/>
      <c r="BCI43" s="73"/>
      <c r="BCJ43" s="73"/>
      <c r="BCK43" s="73"/>
      <c r="BCL43" s="73"/>
      <c r="BCM43" s="73"/>
      <c r="BCN43" s="73"/>
      <c r="BCO43" s="76"/>
      <c r="BCP43" s="72"/>
      <c r="BCQ43" s="73"/>
      <c r="BCR43" s="73"/>
      <c r="BCS43" s="73"/>
      <c r="BCT43" s="73"/>
      <c r="BCU43" s="73"/>
      <c r="BCV43" s="73"/>
      <c r="BCW43" s="73"/>
      <c r="BCX43" s="73"/>
      <c r="BCY43" s="73"/>
      <c r="BCZ43" s="73"/>
      <c r="BDA43" s="73"/>
      <c r="BDB43" s="73"/>
      <c r="BDC43" s="73"/>
      <c r="BDD43" s="73"/>
      <c r="BDE43" s="73"/>
      <c r="BDF43" s="73"/>
      <c r="BDG43" s="73"/>
      <c r="BDH43" s="76"/>
      <c r="BDI43" s="72"/>
      <c r="BDJ43" s="73"/>
      <c r="BDK43" s="73"/>
      <c r="BDL43" s="73"/>
      <c r="BDM43" s="73"/>
      <c r="BDN43" s="73"/>
      <c r="BDO43" s="73"/>
      <c r="BDP43" s="73"/>
      <c r="BDQ43" s="73"/>
      <c r="BDR43" s="73"/>
      <c r="BDS43" s="73"/>
      <c r="BDT43" s="73"/>
      <c r="BDU43" s="73"/>
      <c r="BDV43" s="73"/>
      <c r="BDW43" s="73"/>
      <c r="BDX43" s="73"/>
      <c r="BDY43" s="73"/>
      <c r="BDZ43" s="73"/>
      <c r="BEA43" s="76"/>
      <c r="BEB43" s="72"/>
      <c r="BEC43" s="73"/>
      <c r="BED43" s="73"/>
      <c r="BEE43" s="73"/>
      <c r="BEF43" s="73"/>
      <c r="BEG43" s="73"/>
      <c r="BEH43" s="73"/>
      <c r="BEI43" s="73"/>
      <c r="BEJ43" s="73"/>
      <c r="BEK43" s="73"/>
      <c r="BEL43" s="73"/>
      <c r="BEM43" s="73"/>
      <c r="BEN43" s="73"/>
      <c r="BEO43" s="73"/>
      <c r="BEP43" s="73"/>
      <c r="BEQ43" s="73"/>
      <c r="BER43" s="73"/>
      <c r="BES43" s="73"/>
      <c r="BET43" s="76"/>
      <c r="BEU43" s="72"/>
      <c r="BEV43" s="73"/>
      <c r="BEW43" s="73"/>
      <c r="BEX43" s="73"/>
      <c r="BEY43" s="73"/>
      <c r="BEZ43" s="73"/>
      <c r="BFA43" s="73"/>
      <c r="BFB43" s="73"/>
      <c r="BFC43" s="73"/>
      <c r="BFD43" s="73"/>
      <c r="BFE43" s="73"/>
      <c r="BFF43" s="73"/>
      <c r="BFG43" s="73"/>
      <c r="BFH43" s="73"/>
      <c r="BFI43" s="73"/>
      <c r="BFJ43" s="73"/>
      <c r="BFK43" s="73"/>
      <c r="BFL43" s="73"/>
      <c r="BFM43" s="76"/>
      <c r="BFN43" s="72"/>
      <c r="BFO43" s="73"/>
      <c r="BFP43" s="73"/>
      <c r="BFQ43" s="73"/>
      <c r="BFR43" s="73"/>
      <c r="BFS43" s="73"/>
      <c r="BFT43" s="73"/>
      <c r="BFU43" s="73"/>
      <c r="BFV43" s="73"/>
      <c r="BFW43" s="73"/>
      <c r="BFX43" s="73"/>
      <c r="BFY43" s="73"/>
      <c r="BFZ43" s="73"/>
      <c r="BGA43" s="73"/>
      <c r="BGB43" s="73"/>
      <c r="BGC43" s="73"/>
      <c r="BGD43" s="73"/>
      <c r="BGE43" s="73"/>
      <c r="BGF43" s="76"/>
      <c r="BGG43" s="72"/>
      <c r="BGH43" s="73"/>
      <c r="BGI43" s="73"/>
      <c r="BGJ43" s="73"/>
      <c r="BGK43" s="73"/>
      <c r="BGL43" s="73"/>
      <c r="BGM43" s="73"/>
      <c r="BGN43" s="73"/>
      <c r="BGO43" s="73"/>
      <c r="BGP43" s="73"/>
      <c r="BGQ43" s="73"/>
      <c r="BGR43" s="73"/>
      <c r="BGS43" s="73"/>
      <c r="BGT43" s="73"/>
      <c r="BGU43" s="73"/>
      <c r="BGV43" s="73"/>
      <c r="BGW43" s="73"/>
      <c r="BGX43" s="73"/>
      <c r="BGY43" s="76"/>
      <c r="BGZ43" s="72"/>
      <c r="BHA43" s="73"/>
      <c r="BHB43" s="73"/>
      <c r="BHC43" s="73"/>
      <c r="BHD43" s="73"/>
      <c r="BHE43" s="73"/>
      <c r="BHF43" s="73"/>
      <c r="BHG43" s="73"/>
      <c r="BHH43" s="73"/>
      <c r="BHI43" s="73"/>
      <c r="BHJ43" s="73"/>
      <c r="BHK43" s="73"/>
      <c r="BHL43" s="73"/>
      <c r="BHM43" s="73"/>
      <c r="BHN43" s="73"/>
      <c r="BHO43" s="73"/>
      <c r="BHP43" s="73"/>
      <c r="BHQ43" s="73"/>
      <c r="BHR43" s="76"/>
      <c r="BHS43" s="72"/>
      <c r="BHT43" s="73"/>
      <c r="BHU43" s="73"/>
      <c r="BHV43" s="73"/>
      <c r="BHW43" s="73"/>
      <c r="BHX43" s="73"/>
      <c r="BHY43" s="73"/>
      <c r="BHZ43" s="73"/>
      <c r="BIA43" s="73"/>
      <c r="BIB43" s="73"/>
      <c r="BIC43" s="73"/>
      <c r="BID43" s="73"/>
      <c r="BIE43" s="73"/>
      <c r="BIF43" s="73"/>
      <c r="BIG43" s="73"/>
      <c r="BIH43" s="73"/>
      <c r="BII43" s="73"/>
      <c r="BIJ43" s="73"/>
      <c r="BIK43" s="76"/>
      <c r="BIL43" s="72"/>
      <c r="BIM43" s="73"/>
      <c r="BIN43" s="73"/>
      <c r="BIO43" s="73"/>
      <c r="BIP43" s="73"/>
      <c r="BIQ43" s="73"/>
      <c r="BIR43" s="73"/>
      <c r="BIS43" s="73"/>
      <c r="BIT43" s="73"/>
      <c r="BIU43" s="73"/>
      <c r="BIV43" s="73"/>
      <c r="BIW43" s="73"/>
      <c r="BIX43" s="73"/>
      <c r="BIY43" s="73"/>
      <c r="BIZ43" s="73"/>
      <c r="BJA43" s="73"/>
      <c r="BJB43" s="73"/>
      <c r="BJC43" s="73"/>
      <c r="BJD43" s="76"/>
      <c r="BJE43" s="72"/>
      <c r="BJF43" s="73"/>
      <c r="BJG43" s="73"/>
      <c r="BJH43" s="73"/>
      <c r="BJI43" s="73"/>
      <c r="BJJ43" s="73"/>
      <c r="BJK43" s="73"/>
      <c r="BJL43" s="73"/>
      <c r="BJM43" s="73"/>
      <c r="BJN43" s="73"/>
      <c r="BJO43" s="73"/>
      <c r="BJP43" s="73"/>
      <c r="BJQ43" s="73"/>
      <c r="BJR43" s="73"/>
      <c r="BJS43" s="73"/>
      <c r="BJT43" s="73"/>
      <c r="BJU43" s="73"/>
      <c r="BJV43" s="73"/>
      <c r="BJW43" s="76"/>
      <c r="BJX43" s="72"/>
      <c r="BJY43" s="73"/>
      <c r="BJZ43" s="73"/>
      <c r="BKA43" s="73"/>
      <c r="BKB43" s="73"/>
      <c r="BKC43" s="73"/>
      <c r="BKD43" s="73"/>
      <c r="BKE43" s="73"/>
      <c r="BKF43" s="73"/>
      <c r="BKG43" s="73"/>
      <c r="BKH43" s="73"/>
      <c r="BKI43" s="73"/>
      <c r="BKJ43" s="73"/>
      <c r="BKK43" s="73"/>
      <c r="BKL43" s="73"/>
      <c r="BKM43" s="73"/>
      <c r="BKN43" s="73"/>
      <c r="BKO43" s="73"/>
      <c r="BKP43" s="76"/>
      <c r="BKQ43" s="72"/>
      <c r="BKR43" s="73"/>
      <c r="BKS43" s="73"/>
      <c r="BKT43" s="73"/>
      <c r="BKU43" s="73"/>
      <c r="BKV43" s="73"/>
      <c r="BKW43" s="73"/>
      <c r="BKX43" s="73"/>
      <c r="BKY43" s="73"/>
      <c r="BKZ43" s="73"/>
      <c r="BLA43" s="73"/>
      <c r="BLB43" s="73"/>
      <c r="BLC43" s="73"/>
      <c r="BLD43" s="73"/>
      <c r="BLE43" s="73"/>
      <c r="BLF43" s="73"/>
      <c r="BLG43" s="73"/>
      <c r="BLH43" s="73"/>
      <c r="BLI43" s="76"/>
      <c r="BLJ43" s="72"/>
      <c r="BLK43" s="73"/>
      <c r="BLL43" s="73"/>
      <c r="BLM43" s="73"/>
      <c r="BLN43" s="73"/>
      <c r="BLO43" s="73"/>
      <c r="BLP43" s="73"/>
      <c r="BLQ43" s="73"/>
      <c r="BLR43" s="73"/>
      <c r="BLS43" s="73"/>
      <c r="BLT43" s="73"/>
      <c r="BLU43" s="73"/>
      <c r="BLV43" s="73"/>
      <c r="BLW43" s="73"/>
      <c r="BLX43" s="73"/>
      <c r="BLY43" s="73"/>
      <c r="BLZ43" s="73"/>
      <c r="BMA43" s="73"/>
      <c r="BMB43" s="76"/>
      <c r="BMC43" s="72"/>
      <c r="BMD43" s="73"/>
      <c r="BME43" s="73"/>
      <c r="BMF43" s="73"/>
      <c r="BMG43" s="73"/>
      <c r="BMH43" s="73"/>
      <c r="BMI43" s="73"/>
      <c r="BMJ43" s="73"/>
      <c r="BMK43" s="73"/>
      <c r="BML43" s="73"/>
      <c r="BMM43" s="73"/>
      <c r="BMN43" s="73"/>
      <c r="BMO43" s="73"/>
      <c r="BMP43" s="73"/>
      <c r="BMQ43" s="73"/>
      <c r="BMR43" s="73"/>
      <c r="BMS43" s="73"/>
      <c r="BMT43" s="73"/>
      <c r="BMU43" s="76"/>
      <c r="BMV43" s="72"/>
      <c r="BMW43" s="73"/>
      <c r="BMX43" s="73"/>
      <c r="BMY43" s="73"/>
      <c r="BMZ43" s="73"/>
      <c r="BNA43" s="73"/>
      <c r="BNB43" s="73"/>
      <c r="BNC43" s="73"/>
      <c r="BND43" s="73"/>
      <c r="BNE43" s="73"/>
      <c r="BNF43" s="73"/>
      <c r="BNG43" s="73"/>
      <c r="BNH43" s="73"/>
      <c r="BNI43" s="73"/>
      <c r="BNJ43" s="73"/>
      <c r="BNK43" s="73"/>
      <c r="BNL43" s="73"/>
      <c r="BNM43" s="73"/>
      <c r="BNN43" s="76"/>
      <c r="BNO43" s="72"/>
      <c r="BNP43" s="73"/>
      <c r="BNQ43" s="73"/>
      <c r="BNR43" s="73"/>
      <c r="BNS43" s="73"/>
      <c r="BNT43" s="73"/>
      <c r="BNU43" s="73"/>
      <c r="BNV43" s="73"/>
      <c r="BNW43" s="73"/>
      <c r="BNX43" s="73"/>
      <c r="BNY43" s="73"/>
      <c r="BNZ43" s="73"/>
      <c r="BOA43" s="73"/>
      <c r="BOB43" s="73"/>
      <c r="BOC43" s="73"/>
      <c r="BOD43" s="73"/>
      <c r="BOE43" s="73"/>
      <c r="BOF43" s="73"/>
      <c r="BOG43" s="76"/>
      <c r="BOH43" s="72"/>
      <c r="BOI43" s="73"/>
      <c r="BOJ43" s="73"/>
      <c r="BOK43" s="73"/>
      <c r="BOL43" s="73"/>
      <c r="BOM43" s="73"/>
      <c r="BON43" s="73"/>
      <c r="BOO43" s="73"/>
      <c r="BOP43" s="73"/>
      <c r="BOQ43" s="73"/>
      <c r="BOR43" s="73"/>
      <c r="BOS43" s="73"/>
      <c r="BOT43" s="73"/>
      <c r="BOU43" s="73"/>
      <c r="BOV43" s="73"/>
      <c r="BOW43" s="73"/>
      <c r="BOX43" s="73"/>
      <c r="BOY43" s="73"/>
      <c r="BOZ43" s="76"/>
      <c r="BPA43" s="72"/>
      <c r="BPB43" s="73"/>
      <c r="BPC43" s="73"/>
      <c r="BPD43" s="73"/>
      <c r="BPE43" s="73"/>
      <c r="BPF43" s="73"/>
      <c r="BPG43" s="73"/>
      <c r="BPH43" s="73"/>
      <c r="BPI43" s="73"/>
      <c r="BPJ43" s="73"/>
      <c r="BPK43" s="73"/>
      <c r="BPL43" s="73"/>
      <c r="BPM43" s="73"/>
      <c r="BPN43" s="73"/>
      <c r="BPO43" s="73"/>
      <c r="BPP43" s="73"/>
      <c r="BPQ43" s="73"/>
      <c r="BPR43" s="73"/>
      <c r="BPS43" s="76"/>
      <c r="BPT43" s="72"/>
      <c r="BPU43" s="73"/>
      <c r="BPV43" s="73"/>
      <c r="BPW43" s="73"/>
      <c r="BPX43" s="73"/>
      <c r="BPY43" s="73"/>
      <c r="BPZ43" s="73"/>
      <c r="BQA43" s="73"/>
      <c r="BQB43" s="73"/>
      <c r="BQC43" s="73"/>
      <c r="BQD43" s="73"/>
      <c r="BQE43" s="73"/>
      <c r="BQF43" s="73"/>
      <c r="BQG43" s="73"/>
      <c r="BQH43" s="73"/>
      <c r="BQI43" s="73"/>
      <c r="BQJ43" s="73"/>
      <c r="BQK43" s="73"/>
      <c r="BQL43" s="76"/>
      <c r="BQM43" s="72"/>
      <c r="BQN43" s="73"/>
      <c r="BQO43" s="73"/>
      <c r="BQP43" s="73"/>
      <c r="BQQ43" s="73"/>
      <c r="BQR43" s="73"/>
      <c r="BQS43" s="73"/>
      <c r="BQT43" s="73"/>
      <c r="BQU43" s="73"/>
      <c r="BQV43" s="73"/>
      <c r="BQW43" s="73"/>
      <c r="BQX43" s="73"/>
      <c r="BQY43" s="73"/>
      <c r="BQZ43" s="73"/>
      <c r="BRA43" s="73"/>
      <c r="BRB43" s="73"/>
      <c r="BRC43" s="73"/>
      <c r="BRD43" s="73"/>
      <c r="BRE43" s="76"/>
      <c r="BRF43" s="72"/>
      <c r="BRG43" s="73"/>
      <c r="BRH43" s="73"/>
      <c r="BRI43" s="73"/>
      <c r="BRJ43" s="73"/>
      <c r="BRK43" s="73"/>
      <c r="BRL43" s="73"/>
      <c r="BRM43" s="73"/>
      <c r="BRN43" s="73"/>
      <c r="BRO43" s="73"/>
      <c r="BRP43" s="73"/>
      <c r="BRQ43" s="73"/>
      <c r="BRR43" s="73"/>
      <c r="BRS43" s="73"/>
      <c r="BRT43" s="73"/>
      <c r="BRU43" s="73"/>
      <c r="BRV43" s="73"/>
      <c r="BRW43" s="73"/>
      <c r="BRX43" s="76"/>
      <c r="BRY43" s="72"/>
      <c r="BRZ43" s="73"/>
      <c r="BSA43" s="73"/>
      <c r="BSB43" s="73"/>
      <c r="BSC43" s="73"/>
      <c r="BSD43" s="73"/>
      <c r="BSE43" s="73"/>
      <c r="BSF43" s="73"/>
      <c r="BSG43" s="73"/>
      <c r="BSH43" s="73"/>
      <c r="BSI43" s="73"/>
      <c r="BSJ43" s="73"/>
      <c r="BSK43" s="73"/>
      <c r="BSL43" s="73"/>
      <c r="BSM43" s="73"/>
      <c r="BSN43" s="73"/>
      <c r="BSO43" s="73"/>
      <c r="BSP43" s="73"/>
      <c r="BSQ43" s="76"/>
      <c r="BSR43" s="72"/>
      <c r="BSS43" s="73"/>
      <c r="BST43" s="73"/>
      <c r="BSU43" s="73"/>
      <c r="BSV43" s="73"/>
      <c r="BSW43" s="73"/>
      <c r="BSX43" s="73"/>
      <c r="BSY43" s="73"/>
      <c r="BSZ43" s="73"/>
      <c r="BTA43" s="73"/>
      <c r="BTB43" s="73"/>
      <c r="BTC43" s="73"/>
      <c r="BTD43" s="73"/>
      <c r="BTE43" s="73"/>
      <c r="BTF43" s="73"/>
      <c r="BTG43" s="73"/>
      <c r="BTH43" s="73"/>
      <c r="BTI43" s="73"/>
      <c r="BTJ43" s="76"/>
      <c r="BTK43" s="72"/>
      <c r="BTL43" s="73"/>
      <c r="BTM43" s="73"/>
      <c r="BTN43" s="73"/>
      <c r="BTO43" s="73"/>
      <c r="BTP43" s="73"/>
      <c r="BTQ43" s="73"/>
      <c r="BTR43" s="73"/>
      <c r="BTS43" s="73"/>
      <c r="BTT43" s="73"/>
      <c r="BTU43" s="73"/>
      <c r="BTV43" s="73"/>
      <c r="BTW43" s="73"/>
      <c r="BTX43" s="73"/>
      <c r="BTY43" s="73"/>
      <c r="BTZ43" s="73"/>
      <c r="BUA43" s="73"/>
      <c r="BUB43" s="73"/>
      <c r="BUC43" s="76"/>
      <c r="BUD43" s="72"/>
      <c r="BUE43" s="73"/>
      <c r="BUF43" s="73"/>
      <c r="BUG43" s="73"/>
      <c r="BUH43" s="73"/>
      <c r="BUI43" s="73"/>
      <c r="BUJ43" s="73"/>
      <c r="BUK43" s="73"/>
      <c r="BUL43" s="73"/>
      <c r="BUM43" s="73"/>
      <c r="BUN43" s="73"/>
      <c r="BUO43" s="73"/>
      <c r="BUP43" s="73"/>
      <c r="BUQ43" s="73"/>
      <c r="BUR43" s="73"/>
      <c r="BUS43" s="73"/>
      <c r="BUT43" s="73"/>
      <c r="BUU43" s="73"/>
      <c r="BUV43" s="76"/>
      <c r="BUW43" s="72"/>
      <c r="BUX43" s="73"/>
      <c r="BUY43" s="73"/>
      <c r="BUZ43" s="73"/>
      <c r="BVA43" s="73"/>
      <c r="BVB43" s="73"/>
      <c r="BVC43" s="73"/>
      <c r="BVD43" s="73"/>
      <c r="BVE43" s="73"/>
      <c r="BVF43" s="73"/>
      <c r="BVG43" s="73"/>
      <c r="BVH43" s="73"/>
      <c r="BVI43" s="73"/>
      <c r="BVJ43" s="73"/>
      <c r="BVK43" s="73"/>
      <c r="BVL43" s="73"/>
      <c r="BVM43" s="73"/>
      <c r="BVN43" s="73"/>
      <c r="BVO43" s="76"/>
      <c r="BVP43" s="72"/>
      <c r="BVQ43" s="73"/>
      <c r="BVR43" s="73"/>
      <c r="BVS43" s="73"/>
      <c r="BVT43" s="73"/>
      <c r="BVU43" s="73"/>
      <c r="BVV43" s="73"/>
      <c r="BVW43" s="73"/>
      <c r="BVX43" s="73"/>
      <c r="BVY43" s="73"/>
      <c r="BVZ43" s="73"/>
      <c r="BWA43" s="73"/>
      <c r="BWB43" s="73"/>
      <c r="BWC43" s="73"/>
      <c r="BWD43" s="73"/>
      <c r="BWE43" s="73"/>
      <c r="BWF43" s="73"/>
      <c r="BWG43" s="73"/>
      <c r="BWH43" s="76"/>
      <c r="BWI43" s="72"/>
      <c r="BWJ43" s="73"/>
      <c r="BWK43" s="73"/>
      <c r="BWL43" s="73"/>
      <c r="BWM43" s="73"/>
      <c r="BWN43" s="73"/>
      <c r="BWO43" s="73"/>
      <c r="BWP43" s="73"/>
      <c r="BWQ43" s="73"/>
      <c r="BWR43" s="73"/>
      <c r="BWS43" s="73"/>
      <c r="BWT43" s="73"/>
      <c r="BWU43" s="73"/>
      <c r="BWV43" s="73"/>
      <c r="BWW43" s="73"/>
      <c r="BWX43" s="73"/>
      <c r="BWY43" s="73"/>
      <c r="BWZ43" s="73"/>
      <c r="BXA43" s="76"/>
      <c r="BXB43" s="72"/>
      <c r="BXC43" s="73"/>
      <c r="BXD43" s="73"/>
      <c r="BXE43" s="73"/>
      <c r="BXF43" s="73"/>
      <c r="BXG43" s="73"/>
      <c r="BXH43" s="73"/>
      <c r="BXI43" s="73"/>
      <c r="BXJ43" s="73"/>
      <c r="BXK43" s="73"/>
      <c r="BXL43" s="73"/>
      <c r="BXM43" s="73"/>
      <c r="BXN43" s="73"/>
      <c r="BXO43" s="73"/>
      <c r="BXP43" s="73"/>
      <c r="BXQ43" s="73"/>
      <c r="BXR43" s="73"/>
      <c r="BXS43" s="73"/>
      <c r="BXT43" s="76"/>
      <c r="BXU43" s="72"/>
      <c r="BXV43" s="73"/>
      <c r="BXW43" s="73"/>
      <c r="BXX43" s="73"/>
      <c r="BXY43" s="73"/>
      <c r="BXZ43" s="73"/>
      <c r="BYA43" s="73"/>
      <c r="BYB43" s="73"/>
      <c r="BYC43" s="73"/>
      <c r="BYD43" s="73"/>
      <c r="BYE43" s="73"/>
      <c r="BYF43" s="73"/>
      <c r="BYG43" s="73"/>
      <c r="BYH43" s="73"/>
      <c r="BYI43" s="73"/>
      <c r="BYJ43" s="73"/>
      <c r="BYK43" s="73"/>
      <c r="BYL43" s="73"/>
      <c r="BYM43" s="76"/>
      <c r="BYN43" s="72"/>
      <c r="BYO43" s="73"/>
      <c r="BYP43" s="73"/>
      <c r="BYQ43" s="73"/>
      <c r="BYR43" s="73"/>
      <c r="BYS43" s="73"/>
      <c r="BYT43" s="73"/>
      <c r="BYU43" s="73"/>
      <c r="BYV43" s="73"/>
      <c r="BYW43" s="73"/>
      <c r="BYX43" s="73"/>
      <c r="BYY43" s="73"/>
      <c r="BYZ43" s="73"/>
      <c r="BZA43" s="73"/>
      <c r="BZB43" s="73"/>
      <c r="BZC43" s="73"/>
      <c r="BZD43" s="73"/>
      <c r="BZE43" s="73"/>
      <c r="BZF43" s="76"/>
      <c r="BZG43" s="72"/>
      <c r="BZH43" s="76"/>
      <c r="BZI43" s="76"/>
      <c r="BZJ43" s="76"/>
      <c r="BZK43" s="76"/>
      <c r="BZL43" s="76"/>
      <c r="BZM43" s="76"/>
      <c r="BZN43" s="76"/>
      <c r="BZO43" s="76"/>
      <c r="BZP43" s="76"/>
      <c r="BZQ43" s="76"/>
      <c r="BZR43" s="76"/>
      <c r="BZS43" s="76"/>
      <c r="BZT43" s="76"/>
      <c r="BZU43" s="76"/>
      <c r="BZV43" s="76"/>
      <c r="BZW43" s="76"/>
      <c r="BZX43" s="76"/>
      <c r="BZY43" s="76"/>
      <c r="BZZ43" s="72"/>
      <c r="CAA43" s="73"/>
      <c r="CAB43" s="73"/>
      <c r="CAC43" s="73"/>
      <c r="CAD43" s="73"/>
      <c r="CAE43" s="73"/>
      <c r="CAF43" s="73"/>
      <c r="CAG43" s="73"/>
      <c r="CAH43" s="73"/>
      <c r="CAI43" s="73"/>
      <c r="CAJ43" s="73"/>
      <c r="CAK43" s="73"/>
      <c r="CAL43" s="73"/>
      <c r="CAM43" s="73"/>
      <c r="CAN43" s="73"/>
      <c r="CAO43" s="73"/>
      <c r="CAP43" s="73"/>
      <c r="CAQ43" s="73"/>
      <c r="CAR43" s="76"/>
      <c r="CAS43" s="72"/>
      <c r="CAT43" s="73"/>
      <c r="CAU43" s="73"/>
      <c r="CAV43" s="73"/>
      <c r="CAW43" s="73"/>
      <c r="CAX43" s="73"/>
      <c r="CAY43" s="73"/>
      <c r="CAZ43" s="73"/>
      <c r="CBA43" s="73"/>
      <c r="CBB43" s="73"/>
      <c r="CBC43" s="73"/>
      <c r="CBD43" s="73"/>
      <c r="CBE43" s="73"/>
      <c r="CBF43" s="73"/>
      <c r="CBG43" s="73"/>
      <c r="CBH43" s="73"/>
      <c r="CBI43" s="73"/>
      <c r="CBJ43" s="73"/>
      <c r="CBK43" s="76"/>
      <c r="CBL43" s="72"/>
      <c r="CBM43" s="73"/>
      <c r="CBN43" s="73"/>
      <c r="CBO43" s="73"/>
      <c r="CBP43" s="73"/>
      <c r="CBQ43" s="73"/>
      <c r="CBR43" s="73"/>
      <c r="CBS43" s="73"/>
      <c r="CBT43" s="73"/>
      <c r="CBU43" s="73"/>
      <c r="CBV43" s="73"/>
      <c r="CBW43" s="73"/>
      <c r="CBX43" s="73"/>
      <c r="CBY43" s="73"/>
      <c r="CBZ43" s="73"/>
      <c r="CCA43" s="73"/>
      <c r="CCB43" s="73"/>
      <c r="CCC43" s="73"/>
      <c r="CCD43" s="76"/>
      <c r="CCE43" s="72"/>
      <c r="CCF43" s="73"/>
      <c r="CCG43" s="73"/>
      <c r="CCH43" s="73"/>
      <c r="CCI43" s="73"/>
      <c r="CCJ43" s="73"/>
      <c r="CCK43" s="73"/>
      <c r="CCL43" s="73"/>
      <c r="CCM43" s="73"/>
      <c r="CCN43" s="73"/>
      <c r="CCO43" s="73"/>
      <c r="CCP43" s="73"/>
      <c r="CCQ43" s="73"/>
      <c r="CCR43" s="73"/>
      <c r="CCS43" s="73"/>
      <c r="CCT43" s="73"/>
      <c r="CCU43" s="73"/>
      <c r="CCV43" s="73"/>
      <c r="CCW43" s="76"/>
      <c r="CCX43" s="72"/>
      <c r="CCY43" s="73"/>
      <c r="CCZ43" s="73"/>
      <c r="CDA43" s="73"/>
      <c r="CDB43" s="73"/>
      <c r="CDC43" s="73"/>
      <c r="CDD43" s="73"/>
      <c r="CDE43" s="73"/>
      <c r="CDF43" s="73"/>
      <c r="CDG43" s="73"/>
      <c r="CDH43" s="73"/>
      <c r="CDI43" s="73"/>
      <c r="CDJ43" s="73"/>
      <c r="CDK43" s="73"/>
      <c r="CDL43" s="73"/>
      <c r="CDM43" s="73"/>
      <c r="CDN43" s="73"/>
      <c r="CDO43" s="73"/>
      <c r="CDP43" s="76"/>
      <c r="CDQ43" s="72"/>
      <c r="CDR43" s="73"/>
      <c r="CDS43" s="73"/>
      <c r="CDT43" s="73"/>
      <c r="CDU43" s="73"/>
      <c r="CDV43" s="73"/>
      <c r="CDW43" s="73"/>
      <c r="CDX43" s="73"/>
      <c r="CDY43" s="73"/>
      <c r="CDZ43" s="73"/>
      <c r="CEA43" s="73"/>
      <c r="CEB43" s="73"/>
      <c r="CEC43" s="73"/>
      <c r="CED43" s="73"/>
      <c r="CEE43" s="73"/>
      <c r="CEF43" s="73"/>
      <c r="CEG43" s="73"/>
      <c r="CEH43" s="73"/>
      <c r="CEI43" s="76"/>
      <c r="CEJ43" s="72"/>
      <c r="CEK43" s="73"/>
      <c r="CEL43" s="73"/>
      <c r="CEM43" s="73"/>
      <c r="CEN43" s="73"/>
      <c r="CEO43" s="73"/>
      <c r="CEP43" s="73"/>
      <c r="CEQ43" s="73"/>
      <c r="CER43" s="73"/>
      <c r="CES43" s="73"/>
      <c r="CET43" s="73"/>
      <c r="CEU43" s="73"/>
      <c r="CEV43" s="73"/>
      <c r="CEW43" s="73"/>
      <c r="CEX43" s="73"/>
      <c r="CEY43" s="73"/>
      <c r="CEZ43" s="73"/>
      <c r="CFA43" s="73"/>
      <c r="CFB43" s="76"/>
      <c r="CFC43" s="72"/>
      <c r="CFD43" s="73"/>
      <c r="CFE43" s="73"/>
      <c r="CFF43" s="73"/>
      <c r="CFG43" s="73"/>
      <c r="CFH43" s="73"/>
      <c r="CFI43" s="73"/>
      <c r="CFJ43" s="73"/>
      <c r="CFK43" s="73"/>
      <c r="CFL43" s="73"/>
      <c r="CFM43" s="73"/>
      <c r="CFN43" s="73"/>
      <c r="CFO43" s="73"/>
      <c r="CFP43" s="73"/>
      <c r="CFQ43" s="73"/>
      <c r="CFR43" s="73"/>
      <c r="CFS43" s="73"/>
      <c r="CFT43" s="73"/>
      <c r="CFU43" s="76"/>
      <c r="CFV43" s="72"/>
      <c r="CFW43" s="73"/>
      <c r="CFX43" s="73"/>
      <c r="CFY43" s="73"/>
      <c r="CFZ43" s="73"/>
      <c r="CGA43" s="73"/>
      <c r="CGB43" s="73"/>
      <c r="CGC43" s="73"/>
      <c r="CGD43" s="73"/>
      <c r="CGE43" s="73"/>
      <c r="CGF43" s="73"/>
      <c r="CGG43" s="73"/>
      <c r="CGH43" s="73"/>
      <c r="CGI43" s="73"/>
      <c r="CGJ43" s="73"/>
      <c r="CGK43" s="73"/>
      <c r="CGL43" s="73"/>
      <c r="CGM43" s="73"/>
      <c r="CGN43" s="76"/>
      <c r="CGO43" s="72"/>
      <c r="CGP43" s="73"/>
      <c r="CGQ43" s="73"/>
      <c r="CGR43" s="73"/>
      <c r="CGS43" s="73"/>
      <c r="CGT43" s="73"/>
      <c r="CGU43" s="73"/>
      <c r="CGV43" s="73"/>
      <c r="CGW43" s="73"/>
      <c r="CGX43" s="73"/>
      <c r="CGY43" s="73"/>
      <c r="CGZ43" s="73"/>
      <c r="CHA43" s="73"/>
      <c r="CHB43" s="73"/>
      <c r="CHC43" s="73"/>
      <c r="CHD43" s="73"/>
      <c r="CHE43" s="73"/>
      <c r="CHF43" s="73"/>
      <c r="CHG43" s="76"/>
      <c r="CHH43" s="72"/>
      <c r="CHI43" s="73"/>
      <c r="CHJ43" s="73"/>
      <c r="CHK43" s="73"/>
      <c r="CHL43" s="73"/>
      <c r="CHM43" s="73"/>
      <c r="CHN43" s="73"/>
      <c r="CHO43" s="73"/>
      <c r="CHP43" s="73"/>
      <c r="CHQ43" s="73"/>
      <c r="CHR43" s="73"/>
      <c r="CHS43" s="73"/>
      <c r="CHT43" s="73"/>
      <c r="CHU43" s="73"/>
      <c r="CHV43" s="73"/>
      <c r="CHW43" s="73"/>
      <c r="CHX43" s="73"/>
      <c r="CHY43" s="73"/>
      <c r="CHZ43" s="76"/>
      <c r="CIA43" s="72"/>
      <c r="CIB43" s="73"/>
      <c r="CIC43" s="73"/>
      <c r="CID43" s="73"/>
      <c r="CIE43" s="73"/>
      <c r="CIF43" s="73"/>
      <c r="CIG43" s="73"/>
      <c r="CIH43" s="73"/>
      <c r="CII43" s="73"/>
      <c r="CIJ43" s="73"/>
      <c r="CIK43" s="73"/>
      <c r="CIL43" s="73"/>
      <c r="CIM43" s="73"/>
      <c r="CIN43" s="73"/>
      <c r="CIO43" s="73"/>
      <c r="CIP43" s="73"/>
      <c r="CIQ43" s="73"/>
      <c r="CIR43" s="73"/>
      <c r="CIS43" s="76"/>
      <c r="CIT43" s="72"/>
      <c r="CIU43" s="73"/>
      <c r="CIV43" s="73"/>
      <c r="CIW43" s="73"/>
      <c r="CIX43" s="73"/>
      <c r="CIY43" s="73"/>
      <c r="CIZ43" s="73"/>
      <c r="CJA43" s="73"/>
      <c r="CJB43" s="73"/>
      <c r="CJC43" s="73"/>
      <c r="CJD43" s="73"/>
      <c r="CJE43" s="73"/>
      <c r="CJF43" s="73"/>
      <c r="CJG43" s="73"/>
      <c r="CJH43" s="73"/>
      <c r="CJI43" s="73"/>
      <c r="CJJ43" s="73"/>
      <c r="CJK43" s="73"/>
      <c r="CJL43" s="76"/>
      <c r="CJM43" s="72"/>
      <c r="CJN43" s="73"/>
      <c r="CJO43" s="73"/>
      <c r="CJP43" s="73"/>
      <c r="CJQ43" s="73"/>
      <c r="CJR43" s="73"/>
      <c r="CJS43" s="73"/>
      <c r="CJT43" s="73"/>
      <c r="CJU43" s="73"/>
      <c r="CJV43" s="73"/>
      <c r="CJW43" s="73"/>
      <c r="CJX43" s="73"/>
      <c r="CJY43" s="73"/>
      <c r="CJZ43" s="73"/>
      <c r="CKA43" s="73"/>
      <c r="CKB43" s="73"/>
      <c r="CKC43" s="73"/>
      <c r="CKD43" s="73"/>
      <c r="CKE43" s="76"/>
      <c r="CKF43" s="72"/>
      <c r="CKG43" s="73"/>
      <c r="CKH43" s="73"/>
      <c r="CKI43" s="73"/>
      <c r="CKJ43" s="73"/>
      <c r="CKK43" s="73"/>
      <c r="CKL43" s="73"/>
      <c r="CKM43" s="73"/>
      <c r="CKN43" s="73"/>
      <c r="CKO43" s="73"/>
      <c r="CKP43" s="73"/>
      <c r="CKQ43" s="73"/>
      <c r="CKR43" s="73"/>
      <c r="CKS43" s="73"/>
      <c r="CKT43" s="73"/>
      <c r="CKU43" s="73"/>
      <c r="CKV43" s="73"/>
      <c r="CKW43" s="73"/>
      <c r="CKX43" s="76"/>
      <c r="CKY43" s="72"/>
      <c r="CKZ43" s="73"/>
      <c r="CLA43" s="73"/>
      <c r="CLB43" s="73"/>
      <c r="CLC43" s="73"/>
      <c r="CLD43" s="73"/>
      <c r="CLE43" s="73"/>
      <c r="CLF43" s="73"/>
      <c r="CLG43" s="73"/>
      <c r="CLH43" s="73"/>
      <c r="CLI43" s="73"/>
      <c r="CLJ43" s="73"/>
      <c r="CLK43" s="73"/>
      <c r="CLL43" s="73"/>
      <c r="CLM43" s="73"/>
      <c r="CLN43" s="73"/>
      <c r="CLO43" s="73"/>
      <c r="CLP43" s="73"/>
      <c r="CLQ43" s="76"/>
      <c r="CLR43" s="72"/>
      <c r="CLS43" s="73"/>
      <c r="CLT43" s="73"/>
      <c r="CLU43" s="73"/>
      <c r="CLV43" s="73"/>
      <c r="CLW43" s="73"/>
      <c r="CLX43" s="73"/>
      <c r="CLY43" s="73"/>
      <c r="CLZ43" s="73"/>
      <c r="CMA43" s="73"/>
      <c r="CMB43" s="73"/>
      <c r="CMC43" s="73"/>
      <c r="CMD43" s="73"/>
      <c r="CME43" s="73"/>
      <c r="CMF43" s="73"/>
      <c r="CMG43" s="73"/>
      <c r="CMH43" s="73"/>
      <c r="CMI43" s="73"/>
      <c r="CMJ43" s="76"/>
      <c r="CMK43" s="72"/>
      <c r="CML43" s="73"/>
      <c r="CMM43" s="73"/>
      <c r="CMN43" s="73"/>
      <c r="CMO43" s="73"/>
      <c r="CMP43" s="73"/>
      <c r="CMQ43" s="73"/>
      <c r="CMR43" s="73"/>
      <c r="CMS43" s="73"/>
      <c r="CMT43" s="73"/>
      <c r="CMU43" s="73"/>
      <c r="CMV43" s="73"/>
      <c r="CMW43" s="73"/>
      <c r="CMX43" s="73"/>
      <c r="CMY43" s="73"/>
      <c r="CMZ43" s="73"/>
      <c r="CNA43" s="73"/>
      <c r="CNB43" s="73"/>
      <c r="CNC43" s="76"/>
      <c r="CND43" s="72"/>
      <c r="CNE43" s="73"/>
      <c r="CNF43" s="73"/>
      <c r="CNG43" s="73"/>
      <c r="CNH43" s="73"/>
      <c r="CNI43" s="73"/>
      <c r="CNJ43" s="73"/>
      <c r="CNK43" s="73"/>
      <c r="CNL43" s="73"/>
      <c r="CNM43" s="73"/>
      <c r="CNN43" s="73"/>
      <c r="CNO43" s="73"/>
      <c r="CNP43" s="73"/>
      <c r="CNQ43" s="73"/>
      <c r="CNR43" s="73"/>
      <c r="CNS43" s="73"/>
      <c r="CNT43" s="73"/>
      <c r="CNU43" s="73"/>
      <c r="CNV43" s="76"/>
      <c r="CNW43" s="72"/>
      <c r="CNX43" s="73"/>
      <c r="CNY43" s="73"/>
      <c r="CNZ43" s="73"/>
      <c r="COA43" s="73"/>
      <c r="COB43" s="73"/>
      <c r="COC43" s="73"/>
      <c r="COD43" s="73"/>
      <c r="COE43" s="73"/>
      <c r="COF43" s="73"/>
      <c r="COG43" s="73"/>
      <c r="COH43" s="73"/>
      <c r="COI43" s="73"/>
      <c r="COJ43" s="73"/>
      <c r="COK43" s="73"/>
      <c r="COL43" s="73"/>
      <c r="COM43" s="73"/>
      <c r="CON43" s="73"/>
      <c r="COO43" s="76"/>
      <c r="COP43" s="72"/>
      <c r="COQ43" s="73"/>
      <c r="COR43" s="73"/>
      <c r="COS43" s="73"/>
      <c r="COT43" s="73"/>
      <c r="COU43" s="73"/>
      <c r="COV43" s="73"/>
      <c r="COW43" s="73"/>
      <c r="COX43" s="73"/>
      <c r="COY43" s="73"/>
      <c r="COZ43" s="73"/>
      <c r="CPA43" s="73"/>
      <c r="CPB43" s="73"/>
      <c r="CPC43" s="73"/>
      <c r="CPD43" s="73"/>
      <c r="CPE43" s="73"/>
      <c r="CPF43" s="73"/>
      <c r="CPG43" s="73"/>
      <c r="CPH43" s="76"/>
      <c r="CPI43" s="72"/>
      <c r="CPJ43" s="73"/>
      <c r="CPK43" s="73"/>
      <c r="CPL43" s="73"/>
      <c r="CPM43" s="73"/>
      <c r="CPN43" s="73"/>
      <c r="CPO43" s="73"/>
      <c r="CPP43" s="73"/>
      <c r="CPQ43" s="73"/>
      <c r="CPR43" s="73"/>
      <c r="CPS43" s="73"/>
      <c r="CPT43" s="73"/>
      <c r="CPU43" s="73"/>
      <c r="CPV43" s="73"/>
      <c r="CPW43" s="73"/>
      <c r="CPX43" s="73"/>
      <c r="CPY43" s="73"/>
      <c r="CPZ43" s="73"/>
      <c r="CQA43" s="76"/>
      <c r="CQB43" s="72"/>
      <c r="CQC43" s="73"/>
      <c r="CQD43" s="73"/>
      <c r="CQE43" s="73"/>
      <c r="CQF43" s="73"/>
      <c r="CQG43" s="73"/>
      <c r="CQH43" s="73"/>
      <c r="CQI43" s="73"/>
      <c r="CQJ43" s="73"/>
      <c r="CQK43" s="73"/>
      <c r="CQL43" s="73"/>
      <c r="CQM43" s="73"/>
      <c r="CQN43" s="73"/>
      <c r="CQO43" s="73"/>
      <c r="CQP43" s="73"/>
      <c r="CQQ43" s="73"/>
      <c r="CQR43" s="73"/>
      <c r="CQS43" s="73"/>
      <c r="CQT43" s="76"/>
      <c r="CQU43" s="72"/>
      <c r="CQV43" s="73"/>
      <c r="CQW43" s="73"/>
      <c r="CQX43" s="73"/>
      <c r="CQY43" s="73"/>
      <c r="CQZ43" s="73"/>
      <c r="CRA43" s="73"/>
      <c r="CRB43" s="73"/>
      <c r="CRC43" s="73"/>
      <c r="CRD43" s="73"/>
      <c r="CRE43" s="73"/>
      <c r="CRF43" s="73"/>
      <c r="CRG43" s="73"/>
      <c r="CRH43" s="73"/>
      <c r="CRI43" s="73"/>
      <c r="CRJ43" s="73"/>
      <c r="CRK43" s="73"/>
      <c r="CRL43" s="73"/>
      <c r="CRM43" s="76"/>
      <c r="CRN43" s="72"/>
      <c r="CRO43" s="73"/>
      <c r="CRP43" s="73"/>
      <c r="CRQ43" s="73"/>
      <c r="CRR43" s="73"/>
      <c r="CRS43" s="73"/>
      <c r="CRT43" s="73"/>
      <c r="CRU43" s="73"/>
      <c r="CRV43" s="73"/>
      <c r="CRW43" s="73"/>
      <c r="CRX43" s="73"/>
      <c r="CRY43" s="73"/>
      <c r="CRZ43" s="73"/>
      <c r="CSA43" s="73"/>
      <c r="CSB43" s="73"/>
      <c r="CSC43" s="73"/>
      <c r="CSD43" s="73"/>
      <c r="CSE43" s="73"/>
      <c r="CSF43" s="76"/>
      <c r="CSG43" s="72"/>
      <c r="CSH43" s="73"/>
      <c r="CSI43" s="73"/>
      <c r="CSJ43" s="73"/>
      <c r="CSK43" s="73"/>
      <c r="CSL43" s="73"/>
      <c r="CSM43" s="73"/>
      <c r="CSN43" s="73"/>
      <c r="CSO43" s="73"/>
      <c r="CSP43" s="73"/>
      <c r="CSQ43" s="73"/>
      <c r="CSR43" s="73"/>
      <c r="CSS43" s="73"/>
      <c r="CST43" s="73"/>
      <c r="CSU43" s="73"/>
      <c r="CSV43" s="73"/>
      <c r="CSW43" s="73"/>
      <c r="CSX43" s="73"/>
      <c r="CSY43" s="76"/>
      <c r="CSZ43" s="72"/>
      <c r="CTA43" s="73"/>
      <c r="CTB43" s="73"/>
      <c r="CTC43" s="73"/>
      <c r="CTD43" s="73"/>
      <c r="CTE43" s="73"/>
      <c r="CTF43" s="73"/>
      <c r="CTG43" s="73"/>
      <c r="CTH43" s="73"/>
      <c r="CTI43" s="73"/>
      <c r="CTJ43" s="73"/>
      <c r="CTK43" s="73"/>
      <c r="CTL43" s="73"/>
      <c r="CTM43" s="73"/>
      <c r="CTN43" s="73"/>
      <c r="CTO43" s="73"/>
      <c r="CTP43" s="73"/>
      <c r="CTQ43" s="73"/>
      <c r="CTR43" s="76"/>
      <c r="CTS43" s="72"/>
      <c r="CTT43" s="73"/>
      <c r="CTU43" s="73"/>
      <c r="CTV43" s="73"/>
      <c r="CTW43" s="73"/>
      <c r="CTX43" s="73"/>
      <c r="CTY43" s="73"/>
      <c r="CTZ43" s="73"/>
      <c r="CUA43" s="73"/>
      <c r="CUB43" s="73"/>
      <c r="CUC43" s="73"/>
      <c r="CUD43" s="73"/>
      <c r="CUE43" s="73"/>
      <c r="CUF43" s="73"/>
      <c r="CUG43" s="73"/>
      <c r="CUH43" s="73"/>
      <c r="CUI43" s="73"/>
      <c r="CUJ43" s="73"/>
      <c r="CUK43" s="76"/>
      <c r="CUL43" s="72"/>
      <c r="CUM43" s="73"/>
      <c r="CUN43" s="73"/>
      <c r="CUO43" s="73"/>
      <c r="CUP43" s="73"/>
      <c r="CUQ43" s="73"/>
      <c r="CUR43" s="73"/>
      <c r="CUS43" s="73"/>
      <c r="CUT43" s="73"/>
      <c r="CUU43" s="73"/>
      <c r="CUV43" s="73"/>
      <c r="CUW43" s="73"/>
      <c r="CUX43" s="73"/>
      <c r="CUY43" s="73"/>
      <c r="CUZ43" s="73"/>
      <c r="CVA43" s="73"/>
      <c r="CVB43" s="73"/>
      <c r="CVC43" s="73"/>
      <c r="CVD43" s="76"/>
      <c r="CVE43" s="72"/>
      <c r="CVF43" s="73"/>
      <c r="CVG43" s="73"/>
      <c r="CVH43" s="73"/>
      <c r="CVI43" s="73"/>
      <c r="CVJ43" s="73"/>
      <c r="CVK43" s="73"/>
      <c r="CVL43" s="73"/>
      <c r="CVM43" s="73"/>
      <c r="CVN43" s="73"/>
      <c r="CVO43" s="73"/>
      <c r="CVP43" s="73"/>
      <c r="CVQ43" s="73"/>
      <c r="CVR43" s="73"/>
      <c r="CVS43" s="73"/>
      <c r="CVT43" s="73"/>
      <c r="CVU43" s="73"/>
      <c r="CVV43" s="73"/>
      <c r="CVW43" s="76"/>
      <c r="CVX43" s="72"/>
      <c r="CVY43" s="73"/>
      <c r="CVZ43" s="73"/>
      <c r="CWA43" s="73"/>
      <c r="CWB43" s="73"/>
      <c r="CWC43" s="73"/>
      <c r="CWD43" s="73"/>
      <c r="CWE43" s="73"/>
      <c r="CWF43" s="73"/>
      <c r="CWG43" s="73"/>
      <c r="CWH43" s="73"/>
      <c r="CWI43" s="73"/>
      <c r="CWJ43" s="73"/>
      <c r="CWK43" s="73"/>
      <c r="CWL43" s="73"/>
      <c r="CWM43" s="73"/>
      <c r="CWN43" s="73"/>
      <c r="CWO43" s="73"/>
      <c r="CWP43" s="76"/>
      <c r="CWQ43" s="72"/>
      <c r="CWR43" s="73"/>
      <c r="CWS43" s="73"/>
      <c r="CWT43" s="73"/>
      <c r="CWU43" s="73"/>
      <c r="CWV43" s="73"/>
      <c r="CWW43" s="73"/>
      <c r="CWX43" s="73"/>
      <c r="CWY43" s="73"/>
      <c r="CWZ43" s="73"/>
      <c r="CXA43" s="73"/>
      <c r="CXB43" s="73"/>
      <c r="CXC43" s="73"/>
      <c r="CXD43" s="73"/>
      <c r="CXE43" s="73"/>
      <c r="CXF43" s="73"/>
      <c r="CXG43" s="73"/>
      <c r="CXH43" s="73"/>
      <c r="CXI43" s="76"/>
      <c r="CXJ43" s="72"/>
      <c r="CXK43" s="73"/>
      <c r="CXL43" s="73"/>
      <c r="CXM43" s="73"/>
      <c r="CXN43" s="73"/>
      <c r="CXO43" s="73"/>
      <c r="CXP43" s="73"/>
      <c r="CXQ43" s="73"/>
      <c r="CXR43" s="73"/>
      <c r="CXS43" s="73"/>
      <c r="CXT43" s="73"/>
      <c r="CXU43" s="73"/>
      <c r="CXV43" s="73"/>
      <c r="CXW43" s="73"/>
      <c r="CXX43" s="73"/>
      <c r="CXY43" s="73"/>
      <c r="CXZ43" s="73"/>
      <c r="CYA43" s="73"/>
      <c r="CYB43" s="76"/>
      <c r="CYC43" s="72"/>
      <c r="CYD43" s="73"/>
      <c r="CYE43" s="73"/>
      <c r="CYF43" s="73"/>
      <c r="CYG43" s="73"/>
      <c r="CYH43" s="73"/>
      <c r="CYI43" s="73"/>
      <c r="CYJ43" s="73"/>
      <c r="CYK43" s="73"/>
      <c r="CYL43" s="73"/>
      <c r="CYM43" s="73"/>
      <c r="CYN43" s="73"/>
      <c r="CYO43" s="73"/>
      <c r="CYP43" s="73"/>
      <c r="CYQ43" s="73"/>
      <c r="CYR43" s="73"/>
      <c r="CYS43" s="73"/>
      <c r="CYT43" s="73"/>
      <c r="CYU43" s="76"/>
      <c r="CYV43" s="72"/>
      <c r="CYW43" s="73"/>
      <c r="CYX43" s="73"/>
      <c r="CYY43" s="73"/>
      <c r="CYZ43" s="73"/>
      <c r="CZA43" s="73"/>
      <c r="CZB43" s="73"/>
      <c r="CZC43" s="73"/>
      <c r="CZD43" s="73"/>
      <c r="CZE43" s="73"/>
      <c r="CZF43" s="73"/>
      <c r="CZG43" s="73"/>
      <c r="CZH43" s="73"/>
      <c r="CZI43" s="73"/>
      <c r="CZJ43" s="73"/>
      <c r="CZK43" s="73"/>
      <c r="CZL43" s="73"/>
      <c r="CZM43" s="73"/>
      <c r="CZN43" s="76"/>
      <c r="CZO43" s="72"/>
      <c r="CZP43" s="73"/>
      <c r="CZQ43" s="73"/>
      <c r="CZR43" s="73"/>
      <c r="CZS43" s="73"/>
      <c r="CZT43" s="73"/>
      <c r="CZU43" s="73"/>
      <c r="CZV43" s="73"/>
      <c r="CZW43" s="73"/>
      <c r="CZX43" s="73"/>
      <c r="CZY43" s="73"/>
      <c r="CZZ43" s="73"/>
      <c r="DAA43" s="73"/>
      <c r="DAB43" s="73"/>
      <c r="DAC43" s="73"/>
      <c r="DAD43" s="73"/>
      <c r="DAE43" s="73"/>
      <c r="DAF43" s="73"/>
      <c r="DAG43" s="76"/>
      <c r="DAH43" s="72"/>
      <c r="DAI43" s="73"/>
      <c r="DAJ43" s="73"/>
      <c r="DAK43" s="73"/>
      <c r="DAL43" s="73"/>
      <c r="DAM43" s="73"/>
      <c r="DAN43" s="73"/>
      <c r="DAO43" s="73"/>
      <c r="DAP43" s="73"/>
      <c r="DAQ43" s="73"/>
      <c r="DAR43" s="73"/>
      <c r="DAS43" s="73"/>
      <c r="DAT43" s="73"/>
      <c r="DAU43" s="73"/>
      <c r="DAV43" s="73"/>
      <c r="DAW43" s="73"/>
      <c r="DAX43" s="73"/>
      <c r="DAY43" s="73"/>
      <c r="DAZ43" s="76"/>
      <c r="DBA43" s="72"/>
      <c r="DBB43" s="73"/>
      <c r="DBC43" s="73"/>
      <c r="DBD43" s="73"/>
      <c r="DBE43" s="73"/>
      <c r="DBF43" s="73"/>
      <c r="DBG43" s="73"/>
      <c r="DBH43" s="73"/>
      <c r="DBI43" s="73"/>
      <c r="DBJ43" s="73"/>
      <c r="DBK43" s="73"/>
      <c r="DBL43" s="73"/>
      <c r="DBM43" s="73"/>
      <c r="DBN43" s="73"/>
      <c r="DBO43" s="73"/>
      <c r="DBP43" s="73"/>
      <c r="DBQ43" s="73"/>
      <c r="DBR43" s="73"/>
      <c r="DBS43" s="76"/>
      <c r="DBT43" s="72"/>
      <c r="DBU43" s="73"/>
      <c r="DBV43" s="73"/>
      <c r="DBW43" s="73"/>
      <c r="DBX43" s="73"/>
      <c r="DBY43" s="73"/>
      <c r="DBZ43" s="73"/>
      <c r="DCA43" s="73"/>
      <c r="DCB43" s="73"/>
      <c r="DCC43" s="73"/>
      <c r="DCD43" s="73"/>
      <c r="DCE43" s="73"/>
      <c r="DCF43" s="73"/>
      <c r="DCG43" s="73"/>
      <c r="DCH43" s="73"/>
      <c r="DCI43" s="73"/>
      <c r="DCJ43" s="73"/>
      <c r="DCK43" s="73"/>
      <c r="DCL43" s="76"/>
      <c r="DCM43" s="72"/>
      <c r="DCN43" s="73"/>
      <c r="DCO43" s="73"/>
      <c r="DCP43" s="73"/>
      <c r="DCQ43" s="73"/>
      <c r="DCR43" s="73"/>
      <c r="DCS43" s="73"/>
      <c r="DCT43" s="73"/>
      <c r="DCU43" s="73"/>
      <c r="DCV43" s="73"/>
      <c r="DCW43" s="73"/>
      <c r="DCX43" s="73"/>
      <c r="DCY43" s="73"/>
      <c r="DCZ43" s="73"/>
      <c r="DDA43" s="73"/>
      <c r="DDB43" s="73"/>
      <c r="DDC43" s="73"/>
      <c r="DDD43" s="73"/>
      <c r="DDE43" s="76"/>
      <c r="DDF43" s="72"/>
      <c r="DDG43" s="73"/>
      <c r="DDH43" s="73"/>
      <c r="DDI43" s="73"/>
      <c r="DDJ43" s="73"/>
      <c r="DDK43" s="73"/>
      <c r="DDL43" s="73"/>
      <c r="DDM43" s="73"/>
      <c r="DDN43" s="73"/>
      <c r="DDO43" s="73"/>
      <c r="DDP43" s="73"/>
      <c r="DDQ43" s="73"/>
      <c r="DDR43" s="73"/>
      <c r="DDS43" s="73"/>
      <c r="DDT43" s="73"/>
      <c r="DDU43" s="73"/>
      <c r="DDV43" s="73"/>
      <c r="DDW43" s="73"/>
      <c r="DDX43" s="76"/>
      <c r="DDY43" s="72"/>
      <c r="DDZ43" s="73"/>
      <c r="DEA43" s="73"/>
      <c r="DEB43" s="73"/>
      <c r="DEC43" s="73"/>
      <c r="DED43" s="73"/>
      <c r="DEE43" s="73"/>
      <c r="DEF43" s="73"/>
      <c r="DEG43" s="73"/>
      <c r="DEH43" s="73"/>
      <c r="DEI43" s="73"/>
      <c r="DEJ43" s="73"/>
      <c r="DEK43" s="73"/>
      <c r="DEL43" s="73"/>
      <c r="DEM43" s="73"/>
      <c r="DEN43" s="73"/>
      <c r="DEO43" s="73"/>
      <c r="DEP43" s="73"/>
      <c r="DEQ43" s="76"/>
      <c r="DER43" s="72"/>
      <c r="DES43" s="73"/>
      <c r="DET43" s="73"/>
      <c r="DEU43" s="73"/>
      <c r="DEV43" s="73"/>
      <c r="DEW43" s="73"/>
      <c r="DEX43" s="73"/>
      <c r="DEY43" s="73"/>
      <c r="DEZ43" s="73"/>
      <c r="DFA43" s="73"/>
      <c r="DFB43" s="73"/>
      <c r="DFC43" s="73"/>
      <c r="DFD43" s="73"/>
      <c r="DFE43" s="73"/>
      <c r="DFF43" s="73"/>
      <c r="DFG43" s="73"/>
      <c r="DFH43" s="73"/>
      <c r="DFI43" s="73"/>
      <c r="DFJ43" s="76"/>
      <c r="DFK43" s="72"/>
      <c r="DFL43" s="73"/>
      <c r="DFM43" s="73"/>
      <c r="DFN43" s="73"/>
      <c r="DFO43" s="73"/>
      <c r="DFP43" s="73"/>
      <c r="DFQ43" s="73"/>
      <c r="DFR43" s="73"/>
      <c r="DFS43" s="73"/>
      <c r="DFT43" s="73"/>
      <c r="DFU43" s="73"/>
      <c r="DFV43" s="73"/>
      <c r="DFW43" s="73"/>
      <c r="DFX43" s="73"/>
      <c r="DFY43" s="73"/>
      <c r="DFZ43" s="73"/>
      <c r="DGA43" s="73"/>
      <c r="DGB43" s="73"/>
      <c r="DGC43" s="76"/>
      <c r="DGD43" s="72"/>
      <c r="DGE43" s="73"/>
      <c r="DGF43" s="73"/>
      <c r="DGG43" s="73"/>
      <c r="DGH43" s="73"/>
      <c r="DGI43" s="73"/>
      <c r="DGJ43" s="73"/>
      <c r="DGK43" s="73"/>
      <c r="DGL43" s="73"/>
      <c r="DGM43" s="73"/>
      <c r="DGN43" s="73"/>
      <c r="DGO43" s="73"/>
      <c r="DGP43" s="73"/>
      <c r="DGQ43" s="73"/>
      <c r="DGR43" s="73"/>
      <c r="DGS43" s="73"/>
      <c r="DGT43" s="73"/>
      <c r="DGU43" s="73"/>
      <c r="DGV43" s="76"/>
      <c r="DGW43" s="72"/>
      <c r="DGX43" s="73"/>
      <c r="DGY43" s="73"/>
      <c r="DGZ43" s="73"/>
      <c r="DHA43" s="73"/>
      <c r="DHB43" s="73"/>
      <c r="DHC43" s="73"/>
      <c r="DHD43" s="73"/>
      <c r="DHE43" s="73"/>
      <c r="DHF43" s="73"/>
      <c r="DHG43" s="73"/>
      <c r="DHH43" s="73"/>
      <c r="DHI43" s="73"/>
      <c r="DHJ43" s="73"/>
      <c r="DHK43" s="73"/>
      <c r="DHL43" s="73"/>
      <c r="DHM43" s="73"/>
      <c r="DHN43" s="73"/>
      <c r="DHO43" s="76"/>
      <c r="DHP43" s="72"/>
      <c r="DHQ43" s="73"/>
      <c r="DHR43" s="73"/>
      <c r="DHS43" s="73"/>
      <c r="DHT43" s="73"/>
      <c r="DHU43" s="73"/>
      <c r="DHV43" s="73"/>
      <c r="DHW43" s="73"/>
      <c r="DHX43" s="73"/>
      <c r="DHY43" s="73"/>
      <c r="DHZ43" s="73"/>
      <c r="DIA43" s="73"/>
      <c r="DIB43" s="73"/>
      <c r="DIC43" s="73"/>
      <c r="DID43" s="73"/>
      <c r="DIE43" s="73"/>
      <c r="DIF43" s="73"/>
      <c r="DIG43" s="73"/>
      <c r="DIH43" s="76"/>
      <c r="DII43" s="72"/>
      <c r="DIJ43" s="73"/>
      <c r="DIK43" s="73"/>
      <c r="DIL43" s="73"/>
      <c r="DIM43" s="73"/>
      <c r="DIN43" s="73"/>
      <c r="DIO43" s="73"/>
      <c r="DIP43" s="73"/>
      <c r="DIQ43" s="73"/>
      <c r="DIR43" s="73"/>
      <c r="DIS43" s="73"/>
      <c r="DIT43" s="73"/>
      <c r="DIU43" s="73"/>
      <c r="DIV43" s="73"/>
      <c r="DIW43" s="73"/>
      <c r="DIX43" s="73"/>
      <c r="DIY43" s="73"/>
      <c r="DIZ43" s="73"/>
      <c r="DJA43" s="76"/>
      <c r="DJB43" s="72"/>
      <c r="DJC43" s="73"/>
      <c r="DJD43" s="73"/>
      <c r="DJE43" s="73"/>
      <c r="DJF43" s="73"/>
      <c r="DJG43" s="73"/>
      <c r="DJH43" s="73"/>
      <c r="DJI43" s="73"/>
      <c r="DJJ43" s="73"/>
      <c r="DJK43" s="73"/>
      <c r="DJL43" s="73"/>
      <c r="DJM43" s="73"/>
      <c r="DJN43" s="73"/>
      <c r="DJO43" s="73"/>
      <c r="DJP43" s="73"/>
      <c r="DJQ43" s="73"/>
      <c r="DJR43" s="73"/>
      <c r="DJS43" s="73"/>
      <c r="DJT43" s="76"/>
      <c r="DJU43" s="72"/>
      <c r="DJV43" s="73"/>
      <c r="DJW43" s="73"/>
      <c r="DJX43" s="73"/>
      <c r="DJY43" s="73"/>
      <c r="DJZ43" s="73"/>
      <c r="DKA43" s="73"/>
      <c r="DKB43" s="73"/>
      <c r="DKC43" s="73"/>
      <c r="DKD43" s="73"/>
      <c r="DKE43" s="73"/>
      <c r="DKF43" s="73"/>
      <c r="DKG43" s="73"/>
      <c r="DKH43" s="73"/>
      <c r="DKI43" s="73"/>
      <c r="DKJ43" s="73"/>
      <c r="DKK43" s="73"/>
      <c r="DKL43" s="73"/>
      <c r="DKM43" s="76"/>
      <c r="DKN43" s="72"/>
      <c r="DKO43" s="73"/>
      <c r="DKP43" s="73"/>
      <c r="DKQ43" s="73"/>
      <c r="DKR43" s="73"/>
      <c r="DKS43" s="73"/>
      <c r="DKT43" s="73"/>
      <c r="DKU43" s="73"/>
      <c r="DKV43" s="73"/>
      <c r="DKW43" s="73"/>
      <c r="DKX43" s="73"/>
      <c r="DKY43" s="73"/>
      <c r="DKZ43" s="73"/>
      <c r="DLA43" s="73"/>
      <c r="DLB43" s="73"/>
      <c r="DLC43" s="73"/>
      <c r="DLD43" s="73"/>
      <c r="DLE43" s="73"/>
      <c r="DLF43" s="76"/>
      <c r="DLG43" s="72"/>
      <c r="DLH43" s="73"/>
      <c r="DLI43" s="73"/>
      <c r="DLJ43" s="73"/>
      <c r="DLK43" s="73"/>
      <c r="DLL43" s="73"/>
      <c r="DLM43" s="73"/>
      <c r="DLN43" s="73"/>
      <c r="DLO43" s="73"/>
      <c r="DLP43" s="73"/>
      <c r="DLQ43" s="73"/>
      <c r="DLR43" s="73"/>
      <c r="DLS43" s="73"/>
      <c r="DLT43" s="73"/>
      <c r="DLU43" s="73"/>
      <c r="DLV43" s="73"/>
      <c r="DLW43" s="73"/>
      <c r="DLX43" s="73"/>
      <c r="DLY43" s="76"/>
      <c r="DLZ43" s="72"/>
      <c r="DMA43" s="73"/>
      <c r="DMB43" s="73"/>
      <c r="DMC43" s="73"/>
      <c r="DMD43" s="73"/>
      <c r="DME43" s="73"/>
      <c r="DMF43" s="73"/>
      <c r="DMG43" s="73"/>
      <c r="DMH43" s="73"/>
      <c r="DMI43" s="73"/>
      <c r="DMJ43" s="73"/>
      <c r="DMK43" s="73"/>
      <c r="DML43" s="73"/>
      <c r="DMM43" s="73"/>
      <c r="DMN43" s="73"/>
      <c r="DMO43" s="73"/>
      <c r="DMP43" s="73"/>
      <c r="DMQ43" s="73"/>
      <c r="DMR43" s="76"/>
      <c r="DMS43" s="72"/>
      <c r="DMT43" s="76"/>
      <c r="DMU43" s="76"/>
      <c r="DMV43" s="76"/>
      <c r="DMW43" s="76"/>
      <c r="DMX43" s="76"/>
      <c r="DMY43" s="76"/>
      <c r="DMZ43" s="76"/>
      <c r="DNA43" s="76"/>
      <c r="DNB43" s="76"/>
      <c r="DNC43" s="76"/>
      <c r="DND43" s="76"/>
      <c r="DNE43" s="76"/>
      <c r="DNF43" s="76"/>
      <c r="DNG43" s="76"/>
      <c r="DNH43" s="76"/>
      <c r="DNI43" s="76"/>
      <c r="DNJ43" s="76"/>
      <c r="DNK43" s="76"/>
      <c r="DNL43" s="72"/>
      <c r="DNM43" s="73"/>
      <c r="DNN43" s="73"/>
      <c r="DNO43" s="73"/>
      <c r="DNP43" s="73"/>
      <c r="DNQ43" s="73"/>
      <c r="DNR43" s="73"/>
      <c r="DNS43" s="73"/>
      <c r="DNT43" s="73"/>
      <c r="DNU43" s="73"/>
      <c r="DNV43" s="73"/>
      <c r="DNW43" s="73"/>
      <c r="DNX43" s="73"/>
      <c r="DNY43" s="73"/>
      <c r="DNZ43" s="73"/>
      <c r="DOA43" s="73"/>
      <c r="DOB43" s="73"/>
      <c r="DOC43" s="73"/>
      <c r="DOD43" s="76"/>
      <c r="DOE43" s="72"/>
      <c r="DOF43" s="73"/>
      <c r="DOG43" s="73"/>
      <c r="DOH43" s="73"/>
      <c r="DOI43" s="73"/>
      <c r="DOJ43" s="73"/>
      <c r="DOK43" s="73"/>
      <c r="DOL43" s="73"/>
      <c r="DOM43" s="73"/>
      <c r="DON43" s="73"/>
      <c r="DOO43" s="73"/>
      <c r="DOP43" s="73"/>
      <c r="DOQ43" s="73"/>
      <c r="DOR43" s="73"/>
      <c r="DOS43" s="73"/>
      <c r="DOT43" s="73"/>
      <c r="DOU43" s="73"/>
      <c r="DOV43" s="73"/>
      <c r="DOW43" s="76"/>
      <c r="DOX43" s="72"/>
      <c r="DOY43" s="73"/>
      <c r="DOZ43" s="73"/>
      <c r="DPA43" s="73"/>
      <c r="DPB43" s="73"/>
      <c r="DPC43" s="73"/>
      <c r="DPD43" s="73"/>
      <c r="DPE43" s="73"/>
      <c r="DPF43" s="73"/>
      <c r="DPG43" s="73"/>
      <c r="DPH43" s="73"/>
      <c r="DPI43" s="73"/>
      <c r="DPJ43" s="73"/>
      <c r="DPK43" s="73"/>
      <c r="DPL43" s="73"/>
      <c r="DPM43" s="73"/>
      <c r="DPN43" s="73"/>
      <c r="DPO43" s="73"/>
      <c r="DPP43" s="76"/>
      <c r="DPQ43" s="72"/>
      <c r="DPR43" s="73"/>
      <c r="DPS43" s="73"/>
      <c r="DPT43" s="73"/>
      <c r="DPU43" s="73"/>
      <c r="DPV43" s="73"/>
      <c r="DPW43" s="73"/>
      <c r="DPX43" s="73"/>
      <c r="DPY43" s="73"/>
      <c r="DPZ43" s="73"/>
      <c r="DQA43" s="73"/>
      <c r="DQB43" s="73"/>
      <c r="DQC43" s="73"/>
      <c r="DQD43" s="73"/>
      <c r="DQE43" s="73"/>
      <c r="DQF43" s="73"/>
      <c r="DQG43" s="73"/>
      <c r="DQH43" s="73"/>
      <c r="DQI43" s="76"/>
      <c r="DQJ43" s="72"/>
      <c r="DQK43" s="73"/>
      <c r="DQL43" s="73"/>
      <c r="DQM43" s="73"/>
      <c r="DQN43" s="73"/>
      <c r="DQO43" s="73"/>
      <c r="DQP43" s="73"/>
      <c r="DQQ43" s="73"/>
      <c r="DQR43" s="73"/>
      <c r="DQS43" s="73"/>
      <c r="DQT43" s="73"/>
      <c r="DQU43" s="73"/>
      <c r="DQV43" s="73"/>
      <c r="DQW43" s="73"/>
      <c r="DQX43" s="73"/>
      <c r="DQY43" s="73"/>
      <c r="DQZ43" s="73"/>
      <c r="DRA43" s="73"/>
      <c r="DRB43" s="76"/>
      <c r="DRC43" s="72"/>
      <c r="DRD43" s="73"/>
      <c r="DRE43" s="73"/>
      <c r="DRF43" s="73"/>
      <c r="DRG43" s="73"/>
      <c r="DRH43" s="73"/>
      <c r="DRI43" s="73"/>
      <c r="DRJ43" s="73"/>
      <c r="DRK43" s="73"/>
      <c r="DRL43" s="73"/>
      <c r="DRM43" s="73"/>
      <c r="DRN43" s="73"/>
      <c r="DRO43" s="73"/>
      <c r="DRP43" s="73"/>
      <c r="DRQ43" s="73"/>
      <c r="DRR43" s="73"/>
      <c r="DRS43" s="73"/>
      <c r="DRT43" s="73"/>
      <c r="DRU43" s="76"/>
      <c r="DRV43" s="72"/>
      <c r="DRW43" s="73"/>
      <c r="DRX43" s="73"/>
      <c r="DRY43" s="73"/>
      <c r="DRZ43" s="73"/>
      <c r="DSA43" s="73"/>
      <c r="DSB43" s="73"/>
      <c r="DSC43" s="73"/>
      <c r="DSD43" s="73"/>
      <c r="DSE43" s="73"/>
      <c r="DSF43" s="73"/>
      <c r="DSG43" s="73"/>
      <c r="DSH43" s="73"/>
      <c r="DSI43" s="73"/>
      <c r="DSJ43" s="73"/>
      <c r="DSK43" s="73"/>
      <c r="DSL43" s="73"/>
      <c r="DSM43" s="73"/>
      <c r="DSN43" s="76"/>
      <c r="DSO43" s="72"/>
      <c r="DSP43" s="73"/>
      <c r="DSQ43" s="73"/>
      <c r="DSR43" s="73"/>
      <c r="DSS43" s="73"/>
      <c r="DST43" s="73"/>
      <c r="DSU43" s="73"/>
      <c r="DSV43" s="73"/>
      <c r="DSW43" s="73"/>
      <c r="DSX43" s="73"/>
      <c r="DSY43" s="73"/>
      <c r="DSZ43" s="73"/>
      <c r="DTA43" s="73"/>
      <c r="DTB43" s="73"/>
      <c r="DTC43" s="73"/>
      <c r="DTD43" s="73"/>
      <c r="DTE43" s="73"/>
      <c r="DTF43" s="73"/>
      <c r="DTG43" s="76"/>
      <c r="DTH43" s="72"/>
      <c r="DTI43" s="73"/>
      <c r="DTJ43" s="73"/>
      <c r="DTK43" s="73"/>
      <c r="DTL43" s="73"/>
      <c r="DTM43" s="73"/>
      <c r="DTN43" s="73"/>
      <c r="DTO43" s="73"/>
      <c r="DTP43" s="73"/>
      <c r="DTQ43" s="73"/>
      <c r="DTR43" s="73"/>
      <c r="DTS43" s="73"/>
      <c r="DTT43" s="73"/>
      <c r="DTU43" s="73"/>
      <c r="DTV43" s="73"/>
      <c r="DTW43" s="73"/>
      <c r="DTX43" s="73"/>
      <c r="DTY43" s="73"/>
      <c r="DTZ43" s="76"/>
      <c r="DUA43" s="72"/>
      <c r="DUB43" s="73"/>
      <c r="DUC43" s="73"/>
      <c r="DUD43" s="73"/>
      <c r="DUE43" s="73"/>
      <c r="DUF43" s="73"/>
      <c r="DUG43" s="73"/>
      <c r="DUH43" s="73"/>
      <c r="DUI43" s="73"/>
      <c r="DUJ43" s="73"/>
      <c r="DUK43" s="73"/>
      <c r="DUL43" s="73"/>
      <c r="DUM43" s="73"/>
      <c r="DUN43" s="73"/>
      <c r="DUO43" s="73"/>
      <c r="DUP43" s="73"/>
      <c r="DUQ43" s="73"/>
      <c r="DUR43" s="73"/>
      <c r="DUS43" s="76"/>
      <c r="DUT43" s="72"/>
      <c r="DUU43" s="73"/>
      <c r="DUV43" s="73"/>
      <c r="DUW43" s="73"/>
      <c r="DUX43" s="73"/>
      <c r="DUY43" s="73"/>
      <c r="DUZ43" s="73"/>
      <c r="DVA43" s="73"/>
      <c r="DVB43" s="73"/>
      <c r="DVC43" s="73"/>
      <c r="DVD43" s="73"/>
      <c r="DVE43" s="73"/>
      <c r="DVF43" s="73"/>
      <c r="DVG43" s="73"/>
      <c r="DVH43" s="73"/>
      <c r="DVI43" s="73"/>
      <c r="DVJ43" s="73"/>
      <c r="DVK43" s="73"/>
      <c r="DVL43" s="76"/>
      <c r="DVM43" s="72"/>
      <c r="DVN43" s="73"/>
      <c r="DVO43" s="73"/>
      <c r="DVP43" s="73"/>
      <c r="DVQ43" s="73"/>
      <c r="DVR43" s="73"/>
      <c r="DVS43" s="73"/>
      <c r="DVT43" s="73"/>
      <c r="DVU43" s="73"/>
      <c r="DVV43" s="73"/>
      <c r="DVW43" s="73"/>
      <c r="DVX43" s="73"/>
      <c r="DVY43" s="73"/>
      <c r="DVZ43" s="73"/>
      <c r="DWA43" s="73"/>
      <c r="DWB43" s="73"/>
      <c r="DWC43" s="73"/>
      <c r="DWD43" s="73"/>
      <c r="DWE43" s="76"/>
      <c r="DWF43" s="72"/>
      <c r="DWG43" s="73"/>
      <c r="DWH43" s="73"/>
      <c r="DWI43" s="73"/>
      <c r="DWJ43" s="73"/>
      <c r="DWK43" s="73"/>
      <c r="DWL43" s="73"/>
      <c r="DWM43" s="73"/>
      <c r="DWN43" s="73"/>
      <c r="DWO43" s="73"/>
      <c r="DWP43" s="73"/>
      <c r="DWQ43" s="73"/>
      <c r="DWR43" s="73"/>
      <c r="DWS43" s="73"/>
      <c r="DWT43" s="73"/>
      <c r="DWU43" s="73"/>
      <c r="DWV43" s="73"/>
      <c r="DWW43" s="73"/>
      <c r="DWX43" s="76"/>
      <c r="DWY43" s="72"/>
      <c r="DWZ43" s="73"/>
      <c r="DXA43" s="73"/>
      <c r="DXB43" s="73"/>
      <c r="DXC43" s="73"/>
      <c r="DXD43" s="73"/>
      <c r="DXE43" s="73"/>
      <c r="DXF43" s="73"/>
      <c r="DXG43" s="73"/>
      <c r="DXH43" s="73"/>
      <c r="DXI43" s="73"/>
      <c r="DXJ43" s="73"/>
      <c r="DXK43" s="73"/>
      <c r="DXL43" s="73"/>
      <c r="DXM43" s="73"/>
      <c r="DXN43" s="73"/>
      <c r="DXO43" s="73"/>
      <c r="DXP43" s="73"/>
      <c r="DXQ43" s="76"/>
      <c r="DXR43" s="72"/>
      <c r="DXS43" s="73"/>
      <c r="DXT43" s="73"/>
      <c r="DXU43" s="73"/>
      <c r="DXV43" s="73"/>
      <c r="DXW43" s="73"/>
      <c r="DXX43" s="73"/>
      <c r="DXY43" s="73"/>
      <c r="DXZ43" s="73"/>
      <c r="DYA43" s="73"/>
      <c r="DYB43" s="73"/>
      <c r="DYC43" s="73"/>
      <c r="DYD43" s="73"/>
      <c r="DYE43" s="73"/>
      <c r="DYF43" s="73"/>
      <c r="DYG43" s="73"/>
      <c r="DYH43" s="73"/>
      <c r="DYI43" s="73"/>
      <c r="DYJ43" s="76"/>
      <c r="DYK43" s="72"/>
      <c r="DYL43" s="73"/>
      <c r="DYM43" s="73"/>
      <c r="DYN43" s="73"/>
      <c r="DYO43" s="73"/>
      <c r="DYP43" s="73"/>
      <c r="DYQ43" s="73"/>
      <c r="DYR43" s="73"/>
      <c r="DYS43" s="73"/>
      <c r="DYT43" s="73"/>
      <c r="DYU43" s="73"/>
      <c r="DYV43" s="73"/>
      <c r="DYW43" s="73"/>
      <c r="DYX43" s="73"/>
      <c r="DYY43" s="73"/>
      <c r="DYZ43" s="73"/>
      <c r="DZA43" s="73"/>
      <c r="DZB43" s="73"/>
      <c r="DZC43" s="76"/>
      <c r="DZD43" s="72"/>
      <c r="DZE43" s="73"/>
      <c r="DZF43" s="73"/>
      <c r="DZG43" s="73"/>
      <c r="DZH43" s="73"/>
      <c r="DZI43" s="73"/>
      <c r="DZJ43" s="73"/>
      <c r="DZK43" s="73"/>
      <c r="DZL43" s="73"/>
      <c r="DZM43" s="73"/>
      <c r="DZN43" s="73"/>
      <c r="DZO43" s="73"/>
      <c r="DZP43" s="73"/>
      <c r="DZQ43" s="73"/>
      <c r="DZR43" s="73"/>
      <c r="DZS43" s="73"/>
      <c r="DZT43" s="73"/>
      <c r="DZU43" s="73"/>
      <c r="DZV43" s="76"/>
      <c r="DZW43" s="72"/>
      <c r="DZX43" s="73"/>
      <c r="DZY43" s="73"/>
      <c r="DZZ43" s="73"/>
      <c r="EAA43" s="73"/>
      <c r="EAB43" s="73"/>
      <c r="EAC43" s="73"/>
      <c r="EAD43" s="73"/>
      <c r="EAE43" s="73"/>
      <c r="EAF43" s="73"/>
      <c r="EAG43" s="73"/>
      <c r="EAH43" s="73"/>
      <c r="EAI43" s="73"/>
      <c r="EAJ43" s="73"/>
      <c r="EAK43" s="73"/>
      <c r="EAL43" s="73"/>
      <c r="EAM43" s="73"/>
      <c r="EAN43" s="73"/>
      <c r="EAO43" s="76"/>
      <c r="EAP43" s="72"/>
      <c r="EAQ43" s="73"/>
      <c r="EAR43" s="73"/>
      <c r="EAS43" s="73"/>
      <c r="EAT43" s="73"/>
      <c r="EAU43" s="73"/>
      <c r="EAV43" s="73"/>
      <c r="EAW43" s="73"/>
      <c r="EAX43" s="73"/>
      <c r="EAY43" s="73"/>
      <c r="EAZ43" s="73"/>
      <c r="EBA43" s="73"/>
      <c r="EBB43" s="73"/>
      <c r="EBC43" s="73"/>
      <c r="EBD43" s="73"/>
      <c r="EBE43" s="73"/>
      <c r="EBF43" s="73"/>
      <c r="EBG43" s="73"/>
      <c r="EBH43" s="76"/>
      <c r="EBI43" s="72"/>
      <c r="EBJ43" s="73"/>
      <c r="EBK43" s="73"/>
      <c r="EBL43" s="73"/>
      <c r="EBM43" s="73"/>
      <c r="EBN43" s="73"/>
      <c r="EBO43" s="73"/>
      <c r="EBP43" s="73"/>
      <c r="EBQ43" s="73"/>
      <c r="EBR43" s="73"/>
      <c r="EBS43" s="73"/>
      <c r="EBT43" s="73"/>
      <c r="EBU43" s="73"/>
      <c r="EBV43" s="73"/>
      <c r="EBW43" s="73"/>
      <c r="EBX43" s="73"/>
      <c r="EBY43" s="73"/>
      <c r="EBZ43" s="73"/>
      <c r="ECA43" s="76"/>
      <c r="ECB43" s="72"/>
      <c r="ECC43" s="73"/>
      <c r="ECD43" s="73"/>
      <c r="ECE43" s="73"/>
      <c r="ECF43" s="73"/>
      <c r="ECG43" s="73"/>
      <c r="ECH43" s="73"/>
      <c r="ECI43" s="73"/>
      <c r="ECJ43" s="73"/>
      <c r="ECK43" s="73"/>
      <c r="ECL43" s="73"/>
      <c r="ECM43" s="73"/>
      <c r="ECN43" s="73"/>
      <c r="ECO43" s="73"/>
      <c r="ECP43" s="73"/>
      <c r="ECQ43" s="73"/>
      <c r="ECR43" s="73"/>
      <c r="ECS43" s="73"/>
      <c r="ECT43" s="76"/>
      <c r="ECU43" s="72"/>
      <c r="ECV43" s="73"/>
      <c r="ECW43" s="73"/>
      <c r="ECX43" s="73"/>
      <c r="ECY43" s="73"/>
      <c r="ECZ43" s="73"/>
      <c r="EDA43" s="73"/>
      <c r="EDB43" s="73"/>
      <c r="EDC43" s="73"/>
      <c r="EDD43" s="73"/>
      <c r="EDE43" s="73"/>
      <c r="EDF43" s="73"/>
      <c r="EDG43" s="73"/>
      <c r="EDH43" s="73"/>
      <c r="EDI43" s="73"/>
      <c r="EDJ43" s="73"/>
      <c r="EDK43" s="73"/>
      <c r="EDL43" s="73"/>
      <c r="EDM43" s="76"/>
      <c r="EDN43" s="72"/>
      <c r="EDO43" s="73"/>
      <c r="EDP43" s="73"/>
      <c r="EDQ43" s="73"/>
      <c r="EDR43" s="73"/>
      <c r="EDS43" s="73"/>
      <c r="EDT43" s="73"/>
      <c r="EDU43" s="73"/>
      <c r="EDV43" s="73"/>
      <c r="EDW43" s="73"/>
      <c r="EDX43" s="73"/>
      <c r="EDY43" s="73"/>
      <c r="EDZ43" s="73"/>
      <c r="EEA43" s="73"/>
      <c r="EEB43" s="73"/>
      <c r="EEC43" s="73"/>
      <c r="EED43" s="73"/>
      <c r="EEE43" s="73"/>
      <c r="EEF43" s="76"/>
      <c r="EEG43" s="72"/>
      <c r="EEH43" s="73"/>
      <c r="EEI43" s="73"/>
      <c r="EEJ43" s="73"/>
      <c r="EEK43" s="73"/>
      <c r="EEL43" s="73"/>
      <c r="EEM43" s="73"/>
      <c r="EEN43" s="73"/>
      <c r="EEO43" s="73"/>
      <c r="EEP43" s="73"/>
      <c r="EEQ43" s="73"/>
      <c r="EER43" s="73"/>
      <c r="EES43" s="73"/>
      <c r="EET43" s="73"/>
      <c r="EEU43" s="73"/>
      <c r="EEV43" s="73"/>
      <c r="EEW43" s="73"/>
      <c r="EEX43" s="73"/>
      <c r="EEY43" s="76"/>
      <c r="EEZ43" s="72"/>
      <c r="EFA43" s="73"/>
      <c r="EFB43" s="73"/>
      <c r="EFC43" s="73"/>
      <c r="EFD43" s="73"/>
      <c r="EFE43" s="73"/>
      <c r="EFF43" s="73"/>
      <c r="EFG43" s="73"/>
      <c r="EFH43" s="73"/>
      <c r="EFI43" s="73"/>
      <c r="EFJ43" s="73"/>
      <c r="EFK43" s="73"/>
      <c r="EFL43" s="73"/>
      <c r="EFM43" s="73"/>
      <c r="EFN43" s="73"/>
      <c r="EFO43" s="73"/>
      <c r="EFP43" s="73"/>
      <c r="EFQ43" s="73"/>
      <c r="EFR43" s="76"/>
      <c r="EFS43" s="72"/>
      <c r="EFT43" s="73"/>
      <c r="EFU43" s="73"/>
      <c r="EFV43" s="73"/>
      <c r="EFW43" s="73"/>
      <c r="EFX43" s="73"/>
      <c r="EFY43" s="73"/>
      <c r="EFZ43" s="73"/>
      <c r="EGA43" s="73"/>
      <c r="EGB43" s="73"/>
      <c r="EGC43" s="73"/>
      <c r="EGD43" s="73"/>
      <c r="EGE43" s="73"/>
      <c r="EGF43" s="73"/>
      <c r="EGG43" s="73"/>
      <c r="EGH43" s="73"/>
      <c r="EGI43" s="73"/>
      <c r="EGJ43" s="73"/>
      <c r="EGK43" s="76"/>
      <c r="EGL43" s="72"/>
      <c r="EGM43" s="73"/>
      <c r="EGN43" s="73"/>
      <c r="EGO43" s="73"/>
      <c r="EGP43" s="73"/>
      <c r="EGQ43" s="73"/>
      <c r="EGR43" s="73"/>
      <c r="EGS43" s="73"/>
      <c r="EGT43" s="73"/>
      <c r="EGU43" s="73"/>
      <c r="EGV43" s="73"/>
      <c r="EGW43" s="73"/>
      <c r="EGX43" s="73"/>
      <c r="EGY43" s="73"/>
      <c r="EGZ43" s="73"/>
      <c r="EHA43" s="73"/>
      <c r="EHB43" s="73"/>
      <c r="EHC43" s="73"/>
      <c r="EHD43" s="76"/>
      <c r="EHE43" s="72"/>
      <c r="EHF43" s="73"/>
      <c r="EHG43" s="73"/>
      <c r="EHH43" s="73"/>
      <c r="EHI43" s="73"/>
      <c r="EHJ43" s="73"/>
      <c r="EHK43" s="73"/>
      <c r="EHL43" s="73"/>
      <c r="EHM43" s="73"/>
      <c r="EHN43" s="73"/>
      <c r="EHO43" s="73"/>
      <c r="EHP43" s="73"/>
      <c r="EHQ43" s="73"/>
      <c r="EHR43" s="73"/>
      <c r="EHS43" s="73"/>
      <c r="EHT43" s="73"/>
      <c r="EHU43" s="73"/>
      <c r="EHV43" s="73"/>
      <c r="EHW43" s="76"/>
      <c r="EHX43" s="72"/>
      <c r="EHY43" s="73"/>
      <c r="EHZ43" s="73"/>
      <c r="EIA43" s="73"/>
      <c r="EIB43" s="73"/>
      <c r="EIC43" s="73"/>
      <c r="EID43" s="73"/>
      <c r="EIE43" s="73"/>
      <c r="EIF43" s="73"/>
      <c r="EIG43" s="73"/>
      <c r="EIH43" s="73"/>
      <c r="EII43" s="73"/>
      <c r="EIJ43" s="73"/>
      <c r="EIK43" s="73"/>
      <c r="EIL43" s="73"/>
      <c r="EIM43" s="73"/>
      <c r="EIN43" s="73"/>
      <c r="EIO43" s="73"/>
      <c r="EIP43" s="76"/>
      <c r="EIQ43" s="72"/>
      <c r="EIR43" s="73"/>
      <c r="EIS43" s="73"/>
      <c r="EIT43" s="73"/>
      <c r="EIU43" s="73"/>
      <c r="EIV43" s="73"/>
      <c r="EIW43" s="73"/>
      <c r="EIX43" s="73"/>
      <c r="EIY43" s="73"/>
      <c r="EIZ43" s="73"/>
      <c r="EJA43" s="73"/>
      <c r="EJB43" s="73"/>
      <c r="EJC43" s="73"/>
      <c r="EJD43" s="73"/>
      <c r="EJE43" s="73"/>
      <c r="EJF43" s="73"/>
      <c r="EJG43" s="73"/>
      <c r="EJH43" s="73"/>
      <c r="EJI43" s="76"/>
      <c r="EJJ43" s="72"/>
      <c r="EJK43" s="73"/>
      <c r="EJL43" s="73"/>
      <c r="EJM43" s="73"/>
      <c r="EJN43" s="73"/>
      <c r="EJO43" s="73"/>
      <c r="EJP43" s="73"/>
      <c r="EJQ43" s="73"/>
      <c r="EJR43" s="73"/>
      <c r="EJS43" s="73"/>
      <c r="EJT43" s="73"/>
      <c r="EJU43" s="73"/>
      <c r="EJV43" s="73"/>
      <c r="EJW43" s="73"/>
      <c r="EJX43" s="73"/>
      <c r="EJY43" s="73"/>
      <c r="EJZ43" s="73"/>
      <c r="EKA43" s="73"/>
      <c r="EKB43" s="76"/>
      <c r="EKC43" s="72"/>
      <c r="EKD43" s="73"/>
      <c r="EKE43" s="73"/>
      <c r="EKF43" s="73"/>
      <c r="EKG43" s="73"/>
      <c r="EKH43" s="73"/>
      <c r="EKI43" s="73"/>
      <c r="EKJ43" s="73"/>
      <c r="EKK43" s="73"/>
      <c r="EKL43" s="73"/>
      <c r="EKM43" s="73"/>
      <c r="EKN43" s="73"/>
      <c r="EKO43" s="73"/>
      <c r="EKP43" s="73"/>
      <c r="EKQ43" s="73"/>
      <c r="EKR43" s="73"/>
      <c r="EKS43" s="73"/>
      <c r="EKT43" s="73"/>
      <c r="EKU43" s="76"/>
      <c r="EKV43" s="72"/>
      <c r="EKW43" s="73"/>
      <c r="EKX43" s="73"/>
      <c r="EKY43" s="73"/>
      <c r="EKZ43" s="73"/>
      <c r="ELA43" s="73"/>
      <c r="ELB43" s="73"/>
      <c r="ELC43" s="73"/>
      <c r="ELD43" s="73"/>
      <c r="ELE43" s="73"/>
      <c r="ELF43" s="73"/>
      <c r="ELG43" s="73"/>
      <c r="ELH43" s="73"/>
      <c r="ELI43" s="73"/>
      <c r="ELJ43" s="73"/>
      <c r="ELK43" s="73"/>
      <c r="ELL43" s="73"/>
      <c r="ELM43" s="73"/>
      <c r="ELN43" s="76"/>
      <c r="ELO43" s="72"/>
      <c r="ELP43" s="73"/>
      <c r="ELQ43" s="73"/>
      <c r="ELR43" s="73"/>
      <c r="ELS43" s="73"/>
      <c r="ELT43" s="73"/>
      <c r="ELU43" s="73"/>
      <c r="ELV43" s="73"/>
      <c r="ELW43" s="73"/>
      <c r="ELX43" s="73"/>
      <c r="ELY43" s="73"/>
      <c r="ELZ43" s="73"/>
      <c r="EMA43" s="73"/>
      <c r="EMB43" s="73"/>
      <c r="EMC43" s="73"/>
      <c r="EMD43" s="73"/>
      <c r="EME43" s="73"/>
      <c r="EMF43" s="73"/>
      <c r="EMG43" s="76"/>
      <c r="EMH43" s="72"/>
      <c r="EMI43" s="73"/>
      <c r="EMJ43" s="73"/>
      <c r="EMK43" s="73"/>
      <c r="EML43" s="73"/>
      <c r="EMM43" s="73"/>
      <c r="EMN43" s="73"/>
      <c r="EMO43" s="73"/>
      <c r="EMP43" s="73"/>
      <c r="EMQ43" s="73"/>
      <c r="EMR43" s="73"/>
      <c r="EMS43" s="73"/>
      <c r="EMT43" s="73"/>
      <c r="EMU43" s="73"/>
      <c r="EMV43" s="73"/>
      <c r="EMW43" s="73"/>
      <c r="EMX43" s="73"/>
      <c r="EMY43" s="73"/>
      <c r="EMZ43" s="76"/>
      <c r="ENA43" s="72"/>
      <c r="ENB43" s="73"/>
      <c r="ENC43" s="73"/>
      <c r="END43" s="73"/>
      <c r="ENE43" s="73"/>
      <c r="ENF43" s="73"/>
      <c r="ENG43" s="73"/>
      <c r="ENH43" s="73"/>
      <c r="ENI43" s="73"/>
      <c r="ENJ43" s="73"/>
      <c r="ENK43" s="73"/>
      <c r="ENL43" s="73"/>
      <c r="ENM43" s="73"/>
      <c r="ENN43" s="73"/>
      <c r="ENO43" s="73"/>
      <c r="ENP43" s="73"/>
      <c r="ENQ43" s="73"/>
      <c r="ENR43" s="73"/>
      <c r="ENS43" s="76"/>
      <c r="ENT43" s="72"/>
      <c r="ENU43" s="73"/>
      <c r="ENV43" s="73"/>
      <c r="ENW43" s="73"/>
      <c r="ENX43" s="73"/>
      <c r="ENY43" s="73"/>
      <c r="ENZ43" s="73"/>
      <c r="EOA43" s="73"/>
      <c r="EOB43" s="73"/>
      <c r="EOC43" s="73"/>
      <c r="EOD43" s="73"/>
      <c r="EOE43" s="73"/>
      <c r="EOF43" s="73"/>
      <c r="EOG43" s="73"/>
      <c r="EOH43" s="73"/>
      <c r="EOI43" s="73"/>
      <c r="EOJ43" s="73"/>
      <c r="EOK43" s="73"/>
      <c r="EOL43" s="76"/>
      <c r="EOM43" s="72"/>
      <c r="EON43" s="73"/>
      <c r="EOO43" s="73"/>
      <c r="EOP43" s="73"/>
      <c r="EOQ43" s="73"/>
      <c r="EOR43" s="73"/>
      <c r="EOS43" s="73"/>
      <c r="EOT43" s="73"/>
      <c r="EOU43" s="73"/>
      <c r="EOV43" s="73"/>
      <c r="EOW43" s="73"/>
      <c r="EOX43" s="73"/>
      <c r="EOY43" s="73"/>
      <c r="EOZ43" s="73"/>
      <c r="EPA43" s="73"/>
      <c r="EPB43" s="73"/>
      <c r="EPC43" s="73"/>
      <c r="EPD43" s="73"/>
      <c r="EPE43" s="76"/>
      <c r="EPF43" s="72"/>
      <c r="EPG43" s="73"/>
      <c r="EPH43" s="73"/>
      <c r="EPI43" s="73"/>
      <c r="EPJ43" s="73"/>
      <c r="EPK43" s="73"/>
      <c r="EPL43" s="73"/>
      <c r="EPM43" s="73"/>
      <c r="EPN43" s="73"/>
      <c r="EPO43" s="73"/>
      <c r="EPP43" s="73"/>
      <c r="EPQ43" s="73"/>
      <c r="EPR43" s="73"/>
      <c r="EPS43" s="73"/>
      <c r="EPT43" s="73"/>
      <c r="EPU43" s="73"/>
      <c r="EPV43" s="73"/>
      <c r="EPW43" s="73"/>
      <c r="EPX43" s="76"/>
      <c r="EPY43" s="72"/>
      <c r="EPZ43" s="73"/>
      <c r="EQA43" s="73"/>
      <c r="EQB43" s="73"/>
      <c r="EQC43" s="73"/>
      <c r="EQD43" s="73"/>
      <c r="EQE43" s="73"/>
      <c r="EQF43" s="73"/>
      <c r="EQG43" s="73"/>
      <c r="EQH43" s="73"/>
      <c r="EQI43" s="73"/>
      <c r="EQJ43" s="73"/>
      <c r="EQK43" s="73"/>
      <c r="EQL43" s="73"/>
      <c r="EQM43" s="73"/>
      <c r="EQN43" s="73"/>
      <c r="EQO43" s="73"/>
      <c r="EQP43" s="73"/>
      <c r="EQQ43" s="76"/>
      <c r="EQR43" s="72"/>
      <c r="EQS43" s="73"/>
      <c r="EQT43" s="73"/>
      <c r="EQU43" s="73"/>
      <c r="EQV43" s="73"/>
      <c r="EQW43" s="73"/>
      <c r="EQX43" s="73"/>
      <c r="EQY43" s="73"/>
      <c r="EQZ43" s="73"/>
      <c r="ERA43" s="73"/>
      <c r="ERB43" s="73"/>
      <c r="ERC43" s="73"/>
      <c r="ERD43" s="73"/>
      <c r="ERE43" s="73"/>
      <c r="ERF43" s="73"/>
      <c r="ERG43" s="73"/>
      <c r="ERH43" s="73"/>
      <c r="ERI43" s="73"/>
      <c r="ERJ43" s="76"/>
      <c r="ERK43" s="72"/>
      <c r="ERL43" s="73"/>
      <c r="ERM43" s="73"/>
      <c r="ERN43" s="73"/>
      <c r="ERO43" s="73"/>
      <c r="ERP43" s="73"/>
      <c r="ERQ43" s="73"/>
      <c r="ERR43" s="73"/>
      <c r="ERS43" s="73"/>
      <c r="ERT43" s="73"/>
      <c r="ERU43" s="73"/>
      <c r="ERV43" s="73"/>
      <c r="ERW43" s="73"/>
      <c r="ERX43" s="73"/>
      <c r="ERY43" s="73"/>
      <c r="ERZ43" s="73"/>
      <c r="ESA43" s="73"/>
      <c r="ESB43" s="73"/>
      <c r="ESC43" s="76"/>
      <c r="ESD43" s="72"/>
      <c r="ESE43" s="73"/>
      <c r="ESF43" s="73"/>
      <c r="ESG43" s="73"/>
      <c r="ESH43" s="73"/>
      <c r="ESI43" s="73"/>
      <c r="ESJ43" s="73"/>
      <c r="ESK43" s="73"/>
      <c r="ESL43" s="73"/>
      <c r="ESM43" s="73"/>
      <c r="ESN43" s="73"/>
      <c r="ESO43" s="73"/>
      <c r="ESP43" s="73"/>
      <c r="ESQ43" s="73"/>
      <c r="ESR43" s="73"/>
      <c r="ESS43" s="73"/>
      <c r="EST43" s="73"/>
      <c r="ESU43" s="73"/>
      <c r="ESV43" s="76"/>
      <c r="ESW43" s="72"/>
      <c r="ESX43" s="73"/>
      <c r="ESY43" s="73"/>
      <c r="ESZ43" s="73"/>
      <c r="ETA43" s="73"/>
      <c r="ETB43" s="73"/>
      <c r="ETC43" s="73"/>
      <c r="ETD43" s="73"/>
      <c r="ETE43" s="73"/>
      <c r="ETF43" s="73"/>
      <c r="ETG43" s="73"/>
      <c r="ETH43" s="73"/>
      <c r="ETI43" s="73"/>
      <c r="ETJ43" s="73"/>
      <c r="ETK43" s="73"/>
      <c r="ETL43" s="73"/>
      <c r="ETM43" s="73"/>
      <c r="ETN43" s="73"/>
      <c r="ETO43" s="76"/>
      <c r="ETP43" s="72"/>
      <c r="ETQ43" s="73"/>
      <c r="ETR43" s="73"/>
      <c r="ETS43" s="73"/>
      <c r="ETT43" s="73"/>
      <c r="ETU43" s="73"/>
      <c r="ETV43" s="73"/>
      <c r="ETW43" s="73"/>
      <c r="ETX43" s="73"/>
      <c r="ETY43" s="73"/>
      <c r="ETZ43" s="73"/>
      <c r="EUA43" s="73"/>
      <c r="EUB43" s="73"/>
      <c r="EUC43" s="73"/>
      <c r="EUD43" s="73"/>
      <c r="EUE43" s="73"/>
      <c r="EUF43" s="73"/>
      <c r="EUG43" s="73"/>
      <c r="EUH43" s="76"/>
      <c r="EUI43" s="72"/>
      <c r="EUJ43" s="73"/>
      <c r="EUK43" s="73"/>
      <c r="EUL43" s="73"/>
      <c r="EUM43" s="73"/>
      <c r="EUN43" s="73"/>
      <c r="EUO43" s="73"/>
      <c r="EUP43" s="73"/>
      <c r="EUQ43" s="73"/>
      <c r="EUR43" s="73"/>
      <c r="EUS43" s="73"/>
      <c r="EUT43" s="73"/>
      <c r="EUU43" s="73"/>
      <c r="EUV43" s="73"/>
      <c r="EUW43" s="73"/>
      <c r="EUX43" s="73"/>
      <c r="EUY43" s="73"/>
      <c r="EUZ43" s="73"/>
      <c r="EVA43" s="76"/>
      <c r="EVB43" s="72"/>
      <c r="EVC43" s="73"/>
      <c r="EVD43" s="73"/>
      <c r="EVE43" s="73"/>
      <c r="EVF43" s="73"/>
      <c r="EVG43" s="73"/>
      <c r="EVH43" s="73"/>
      <c r="EVI43" s="73"/>
      <c r="EVJ43" s="73"/>
      <c r="EVK43" s="73"/>
      <c r="EVL43" s="73"/>
      <c r="EVM43" s="73"/>
      <c r="EVN43" s="73"/>
      <c r="EVO43" s="73"/>
      <c r="EVP43" s="73"/>
      <c r="EVQ43" s="73"/>
      <c r="EVR43" s="73"/>
      <c r="EVS43" s="73"/>
      <c r="EVT43" s="76"/>
      <c r="EVU43" s="72"/>
      <c r="EVV43" s="73"/>
      <c r="EVW43" s="73"/>
      <c r="EVX43" s="73"/>
      <c r="EVY43" s="73"/>
      <c r="EVZ43" s="73"/>
      <c r="EWA43" s="73"/>
      <c r="EWB43" s="73"/>
      <c r="EWC43" s="73"/>
      <c r="EWD43" s="73"/>
      <c r="EWE43" s="73"/>
      <c r="EWF43" s="73"/>
      <c r="EWG43" s="73"/>
      <c r="EWH43" s="73"/>
      <c r="EWI43" s="73"/>
      <c r="EWJ43" s="73"/>
      <c r="EWK43" s="73"/>
      <c r="EWL43" s="73"/>
      <c r="EWM43" s="76"/>
      <c r="EWN43" s="72"/>
      <c r="EWO43" s="73"/>
      <c r="EWP43" s="73"/>
      <c r="EWQ43" s="73"/>
      <c r="EWR43" s="73"/>
      <c r="EWS43" s="73"/>
      <c r="EWT43" s="73"/>
      <c r="EWU43" s="73"/>
      <c r="EWV43" s="73"/>
      <c r="EWW43" s="73"/>
      <c r="EWX43" s="73"/>
      <c r="EWY43" s="73"/>
      <c r="EWZ43" s="73"/>
      <c r="EXA43" s="73"/>
      <c r="EXB43" s="73"/>
      <c r="EXC43" s="73"/>
      <c r="EXD43" s="73"/>
      <c r="EXE43" s="73"/>
      <c r="EXF43" s="76"/>
      <c r="EXG43" s="72"/>
      <c r="EXH43" s="73"/>
      <c r="EXI43" s="73"/>
      <c r="EXJ43" s="73"/>
      <c r="EXK43" s="73"/>
      <c r="EXL43" s="73"/>
      <c r="EXM43" s="73"/>
      <c r="EXN43" s="73"/>
      <c r="EXO43" s="73"/>
      <c r="EXP43" s="73"/>
      <c r="EXQ43" s="73"/>
      <c r="EXR43" s="73"/>
      <c r="EXS43" s="73"/>
      <c r="EXT43" s="73"/>
      <c r="EXU43" s="73"/>
      <c r="EXV43" s="73"/>
      <c r="EXW43" s="73"/>
      <c r="EXX43" s="73"/>
      <c r="EXY43" s="76"/>
      <c r="EXZ43" s="72"/>
      <c r="EYA43" s="73"/>
      <c r="EYB43" s="73"/>
      <c r="EYC43" s="73"/>
      <c r="EYD43" s="73"/>
      <c r="EYE43" s="73"/>
      <c r="EYF43" s="73"/>
      <c r="EYG43" s="73"/>
      <c r="EYH43" s="73"/>
      <c r="EYI43" s="73"/>
      <c r="EYJ43" s="73"/>
      <c r="EYK43" s="73"/>
      <c r="EYL43" s="73"/>
      <c r="EYM43" s="73"/>
      <c r="EYN43" s="73"/>
      <c r="EYO43" s="73"/>
      <c r="EYP43" s="73"/>
      <c r="EYQ43" s="73"/>
      <c r="EYR43" s="76"/>
      <c r="EYS43" s="72"/>
      <c r="EYT43" s="73"/>
      <c r="EYU43" s="73"/>
      <c r="EYV43" s="73"/>
      <c r="EYW43" s="73"/>
      <c r="EYX43" s="73"/>
      <c r="EYY43" s="73"/>
      <c r="EYZ43" s="73"/>
      <c r="EZA43" s="73"/>
      <c r="EZB43" s="73"/>
      <c r="EZC43" s="73"/>
      <c r="EZD43" s="73"/>
      <c r="EZE43" s="73"/>
      <c r="EZF43" s="73"/>
      <c r="EZG43" s="73"/>
      <c r="EZH43" s="73"/>
      <c r="EZI43" s="73"/>
      <c r="EZJ43" s="73"/>
      <c r="EZK43" s="76"/>
      <c r="EZL43" s="72"/>
      <c r="EZM43" s="73"/>
      <c r="EZN43" s="73"/>
      <c r="EZO43" s="73"/>
      <c r="EZP43" s="73"/>
      <c r="EZQ43" s="73"/>
      <c r="EZR43" s="73"/>
      <c r="EZS43" s="73"/>
      <c r="EZT43" s="73"/>
      <c r="EZU43" s="73"/>
      <c r="EZV43" s="73"/>
      <c r="EZW43" s="73"/>
      <c r="EZX43" s="73"/>
      <c r="EZY43" s="73"/>
      <c r="EZZ43" s="73"/>
      <c r="FAA43" s="73"/>
      <c r="FAB43" s="73"/>
      <c r="FAC43" s="73"/>
      <c r="FAD43" s="76"/>
      <c r="FAE43" s="72"/>
      <c r="FAF43" s="76"/>
      <c r="FAG43" s="76"/>
      <c r="FAH43" s="76"/>
      <c r="FAI43" s="76"/>
      <c r="FAJ43" s="76"/>
      <c r="FAK43" s="76"/>
      <c r="FAL43" s="76"/>
      <c r="FAM43" s="76"/>
      <c r="FAN43" s="76"/>
      <c r="FAO43" s="76"/>
      <c r="FAP43" s="76"/>
      <c r="FAQ43" s="76"/>
      <c r="FAR43" s="76"/>
      <c r="FAS43" s="76"/>
      <c r="FAT43" s="76"/>
      <c r="FAU43" s="76"/>
      <c r="FAV43" s="76"/>
      <c r="FAW43" s="76"/>
      <c r="FAX43" s="72"/>
      <c r="FAY43" s="73"/>
      <c r="FAZ43" s="73"/>
      <c r="FBA43" s="73"/>
      <c r="FBB43" s="73"/>
      <c r="FBC43" s="73"/>
      <c r="FBD43" s="73"/>
      <c r="FBE43" s="73"/>
      <c r="FBF43" s="73"/>
      <c r="FBG43" s="73"/>
      <c r="FBH43" s="73"/>
      <c r="FBI43" s="73"/>
      <c r="FBJ43" s="73"/>
      <c r="FBK43" s="73"/>
      <c r="FBL43" s="73"/>
      <c r="FBM43" s="73"/>
      <c r="FBN43" s="73"/>
      <c r="FBO43" s="73"/>
      <c r="FBP43" s="76"/>
      <c r="FBQ43" s="72"/>
      <c r="FBR43" s="73"/>
      <c r="FBS43" s="73"/>
      <c r="FBT43" s="73"/>
      <c r="FBU43" s="73"/>
      <c r="FBV43" s="73"/>
      <c r="FBW43" s="73"/>
      <c r="FBX43" s="73"/>
      <c r="FBY43" s="73"/>
      <c r="FBZ43" s="73"/>
      <c r="FCA43" s="73"/>
      <c r="FCB43" s="73"/>
      <c r="FCC43" s="73"/>
      <c r="FCD43" s="73"/>
      <c r="FCE43" s="73"/>
      <c r="FCF43" s="73"/>
      <c r="FCG43" s="73"/>
      <c r="FCH43" s="73"/>
      <c r="FCI43" s="76"/>
      <c r="FCJ43" s="72"/>
      <c r="FCK43" s="73"/>
      <c r="FCL43" s="73"/>
      <c r="FCM43" s="73"/>
      <c r="FCN43" s="73"/>
      <c r="FCO43" s="73"/>
      <c r="FCP43" s="73"/>
      <c r="FCQ43" s="73"/>
      <c r="FCR43" s="73"/>
      <c r="FCS43" s="73"/>
      <c r="FCT43" s="73"/>
      <c r="FCU43" s="73"/>
      <c r="FCV43" s="73"/>
      <c r="FCW43" s="73"/>
      <c r="FCX43" s="73"/>
      <c r="FCY43" s="73"/>
      <c r="FCZ43" s="73"/>
      <c r="FDA43" s="73"/>
      <c r="FDB43" s="76"/>
      <c r="FDC43" s="72"/>
      <c r="FDD43" s="73"/>
      <c r="FDE43" s="73"/>
      <c r="FDF43" s="73"/>
      <c r="FDG43" s="73"/>
      <c r="FDH43" s="73"/>
      <c r="FDI43" s="73"/>
      <c r="FDJ43" s="73"/>
      <c r="FDK43" s="73"/>
      <c r="FDL43" s="73"/>
      <c r="FDM43" s="73"/>
      <c r="FDN43" s="73"/>
      <c r="FDO43" s="73"/>
      <c r="FDP43" s="73"/>
      <c r="FDQ43" s="73"/>
      <c r="FDR43" s="73"/>
      <c r="FDS43" s="73"/>
      <c r="FDT43" s="73"/>
      <c r="FDU43" s="76"/>
      <c r="FDV43" s="72"/>
      <c r="FDW43" s="73"/>
      <c r="FDX43" s="73"/>
      <c r="FDY43" s="73"/>
      <c r="FDZ43" s="73"/>
      <c r="FEA43" s="73"/>
      <c r="FEB43" s="73"/>
      <c r="FEC43" s="73"/>
      <c r="FED43" s="73"/>
      <c r="FEE43" s="73"/>
      <c r="FEF43" s="73"/>
      <c r="FEG43" s="73"/>
      <c r="FEH43" s="73"/>
      <c r="FEI43" s="73"/>
      <c r="FEJ43" s="73"/>
      <c r="FEK43" s="73"/>
      <c r="FEL43" s="73"/>
      <c r="FEM43" s="73"/>
      <c r="FEN43" s="76"/>
      <c r="FEO43" s="72"/>
      <c r="FEP43" s="73"/>
      <c r="FEQ43" s="73"/>
      <c r="FER43" s="73"/>
      <c r="FES43" s="73"/>
      <c r="FET43" s="73"/>
      <c r="FEU43" s="73"/>
      <c r="FEV43" s="73"/>
      <c r="FEW43" s="73"/>
      <c r="FEX43" s="73"/>
      <c r="FEY43" s="73"/>
      <c r="FEZ43" s="73"/>
      <c r="FFA43" s="73"/>
      <c r="FFB43" s="73"/>
      <c r="FFC43" s="73"/>
      <c r="FFD43" s="73"/>
      <c r="FFE43" s="73"/>
      <c r="FFF43" s="73"/>
      <c r="FFG43" s="76"/>
      <c r="FFH43" s="72"/>
      <c r="FFI43" s="73"/>
      <c r="FFJ43" s="73"/>
      <c r="FFK43" s="73"/>
      <c r="FFL43" s="73"/>
      <c r="FFM43" s="73"/>
      <c r="FFN43" s="73"/>
      <c r="FFO43" s="73"/>
      <c r="FFP43" s="73"/>
      <c r="FFQ43" s="73"/>
      <c r="FFR43" s="73"/>
      <c r="FFS43" s="73"/>
      <c r="FFT43" s="73"/>
      <c r="FFU43" s="73"/>
      <c r="FFV43" s="73"/>
      <c r="FFW43" s="73"/>
      <c r="FFX43" s="73"/>
      <c r="FFY43" s="73"/>
      <c r="FFZ43" s="76"/>
      <c r="FGA43" s="72"/>
      <c r="FGB43" s="73"/>
      <c r="FGC43" s="73"/>
      <c r="FGD43" s="73"/>
      <c r="FGE43" s="73"/>
      <c r="FGF43" s="73"/>
      <c r="FGG43" s="73"/>
      <c r="FGH43" s="73"/>
      <c r="FGI43" s="73"/>
      <c r="FGJ43" s="73"/>
      <c r="FGK43" s="73"/>
      <c r="FGL43" s="73"/>
      <c r="FGM43" s="73"/>
      <c r="FGN43" s="73"/>
      <c r="FGO43" s="73"/>
      <c r="FGP43" s="73"/>
      <c r="FGQ43" s="73"/>
      <c r="FGR43" s="73"/>
      <c r="FGS43" s="76"/>
      <c r="FGT43" s="72"/>
      <c r="FGU43" s="73"/>
      <c r="FGV43" s="73"/>
      <c r="FGW43" s="73"/>
      <c r="FGX43" s="73"/>
      <c r="FGY43" s="73"/>
      <c r="FGZ43" s="73"/>
      <c r="FHA43" s="73"/>
      <c r="FHB43" s="73"/>
      <c r="FHC43" s="73"/>
      <c r="FHD43" s="73"/>
      <c r="FHE43" s="73"/>
      <c r="FHF43" s="73"/>
      <c r="FHG43" s="73"/>
      <c r="FHH43" s="73"/>
      <c r="FHI43" s="73"/>
      <c r="FHJ43" s="73"/>
      <c r="FHK43" s="73"/>
      <c r="FHL43" s="76"/>
      <c r="FHM43" s="72"/>
      <c r="FHN43" s="73"/>
      <c r="FHO43" s="73"/>
      <c r="FHP43" s="73"/>
      <c r="FHQ43" s="73"/>
      <c r="FHR43" s="73"/>
      <c r="FHS43" s="73"/>
      <c r="FHT43" s="73"/>
      <c r="FHU43" s="73"/>
      <c r="FHV43" s="73"/>
      <c r="FHW43" s="73"/>
      <c r="FHX43" s="73"/>
      <c r="FHY43" s="73"/>
      <c r="FHZ43" s="73"/>
      <c r="FIA43" s="73"/>
      <c r="FIB43" s="73"/>
      <c r="FIC43" s="73"/>
      <c r="FID43" s="73"/>
      <c r="FIE43" s="76"/>
      <c r="FIF43" s="72"/>
      <c r="FIG43" s="73"/>
      <c r="FIH43" s="73"/>
      <c r="FII43" s="73"/>
      <c r="FIJ43" s="73"/>
      <c r="FIK43" s="73"/>
      <c r="FIL43" s="73"/>
      <c r="FIM43" s="73"/>
      <c r="FIN43" s="73"/>
      <c r="FIO43" s="73"/>
      <c r="FIP43" s="73"/>
      <c r="FIQ43" s="73"/>
      <c r="FIR43" s="73"/>
      <c r="FIS43" s="73"/>
      <c r="FIT43" s="73"/>
      <c r="FIU43" s="73"/>
      <c r="FIV43" s="73"/>
      <c r="FIW43" s="73"/>
      <c r="FIX43" s="76"/>
      <c r="FIY43" s="72"/>
      <c r="FIZ43" s="73"/>
      <c r="FJA43" s="73"/>
      <c r="FJB43" s="73"/>
      <c r="FJC43" s="73"/>
      <c r="FJD43" s="73"/>
      <c r="FJE43" s="73"/>
      <c r="FJF43" s="73"/>
      <c r="FJG43" s="73"/>
      <c r="FJH43" s="73"/>
      <c r="FJI43" s="73"/>
      <c r="FJJ43" s="73"/>
      <c r="FJK43" s="73"/>
      <c r="FJL43" s="73"/>
      <c r="FJM43" s="73"/>
      <c r="FJN43" s="73"/>
      <c r="FJO43" s="73"/>
      <c r="FJP43" s="73"/>
      <c r="FJQ43" s="76"/>
      <c r="FJR43" s="72"/>
      <c r="FJS43" s="73"/>
      <c r="FJT43" s="73"/>
      <c r="FJU43" s="73"/>
      <c r="FJV43" s="73"/>
      <c r="FJW43" s="73"/>
      <c r="FJX43" s="73"/>
      <c r="FJY43" s="73"/>
      <c r="FJZ43" s="73"/>
      <c r="FKA43" s="73"/>
      <c r="FKB43" s="73"/>
      <c r="FKC43" s="73"/>
      <c r="FKD43" s="73"/>
      <c r="FKE43" s="73"/>
      <c r="FKF43" s="73"/>
      <c r="FKG43" s="73"/>
      <c r="FKH43" s="73"/>
      <c r="FKI43" s="73"/>
      <c r="FKJ43" s="76"/>
      <c r="FKK43" s="72"/>
      <c r="FKL43" s="73"/>
      <c r="FKM43" s="73"/>
      <c r="FKN43" s="73"/>
      <c r="FKO43" s="73"/>
      <c r="FKP43" s="73"/>
      <c r="FKQ43" s="73"/>
      <c r="FKR43" s="73"/>
      <c r="FKS43" s="73"/>
      <c r="FKT43" s="73"/>
      <c r="FKU43" s="73"/>
      <c r="FKV43" s="73"/>
      <c r="FKW43" s="73"/>
      <c r="FKX43" s="73"/>
      <c r="FKY43" s="73"/>
      <c r="FKZ43" s="73"/>
      <c r="FLA43" s="73"/>
      <c r="FLB43" s="73"/>
      <c r="FLC43" s="76"/>
      <c r="FLD43" s="72"/>
      <c r="FLE43" s="73"/>
      <c r="FLF43" s="73"/>
      <c r="FLG43" s="73"/>
      <c r="FLH43" s="73"/>
      <c r="FLI43" s="73"/>
      <c r="FLJ43" s="73"/>
      <c r="FLK43" s="73"/>
      <c r="FLL43" s="73"/>
      <c r="FLM43" s="73"/>
      <c r="FLN43" s="73"/>
      <c r="FLO43" s="73"/>
      <c r="FLP43" s="73"/>
      <c r="FLQ43" s="73"/>
      <c r="FLR43" s="73"/>
      <c r="FLS43" s="73"/>
      <c r="FLT43" s="73"/>
      <c r="FLU43" s="73"/>
      <c r="FLV43" s="76"/>
      <c r="FLW43" s="72"/>
      <c r="FLX43" s="73"/>
      <c r="FLY43" s="73"/>
      <c r="FLZ43" s="73"/>
      <c r="FMA43" s="73"/>
      <c r="FMB43" s="73"/>
      <c r="FMC43" s="73"/>
      <c r="FMD43" s="73"/>
      <c r="FME43" s="73"/>
      <c r="FMF43" s="73"/>
      <c r="FMG43" s="73"/>
      <c r="FMH43" s="73"/>
      <c r="FMI43" s="73"/>
      <c r="FMJ43" s="73"/>
      <c r="FMK43" s="73"/>
      <c r="FML43" s="73"/>
      <c r="FMM43" s="73"/>
      <c r="FMN43" s="73"/>
      <c r="FMO43" s="76"/>
      <c r="FMP43" s="72"/>
      <c r="FMQ43" s="73"/>
      <c r="FMR43" s="73"/>
      <c r="FMS43" s="73"/>
      <c r="FMT43" s="73"/>
      <c r="FMU43" s="73"/>
      <c r="FMV43" s="73"/>
      <c r="FMW43" s="73"/>
      <c r="FMX43" s="73"/>
      <c r="FMY43" s="73"/>
      <c r="FMZ43" s="73"/>
      <c r="FNA43" s="73"/>
      <c r="FNB43" s="73"/>
      <c r="FNC43" s="73"/>
      <c r="FND43" s="73"/>
      <c r="FNE43" s="73"/>
      <c r="FNF43" s="73"/>
      <c r="FNG43" s="73"/>
      <c r="FNH43" s="76"/>
      <c r="FNI43" s="72"/>
      <c r="FNJ43" s="73"/>
      <c r="FNK43" s="73"/>
      <c r="FNL43" s="73"/>
      <c r="FNM43" s="73"/>
      <c r="FNN43" s="73"/>
      <c r="FNO43" s="73"/>
      <c r="FNP43" s="73"/>
      <c r="FNQ43" s="73"/>
      <c r="FNR43" s="73"/>
      <c r="FNS43" s="73"/>
      <c r="FNT43" s="73"/>
      <c r="FNU43" s="73"/>
      <c r="FNV43" s="73"/>
      <c r="FNW43" s="73"/>
      <c r="FNX43" s="73"/>
      <c r="FNY43" s="73"/>
      <c r="FNZ43" s="73"/>
      <c r="FOA43" s="76"/>
      <c r="FOB43" s="72"/>
      <c r="FOC43" s="73"/>
      <c r="FOD43" s="73"/>
      <c r="FOE43" s="73"/>
      <c r="FOF43" s="73"/>
      <c r="FOG43" s="73"/>
      <c r="FOH43" s="73"/>
      <c r="FOI43" s="73"/>
      <c r="FOJ43" s="73"/>
      <c r="FOK43" s="73"/>
      <c r="FOL43" s="73"/>
      <c r="FOM43" s="73"/>
      <c r="FON43" s="73"/>
      <c r="FOO43" s="73"/>
      <c r="FOP43" s="73"/>
      <c r="FOQ43" s="73"/>
      <c r="FOR43" s="73"/>
      <c r="FOS43" s="73"/>
      <c r="FOT43" s="76"/>
      <c r="FOU43" s="72"/>
      <c r="FOV43" s="73"/>
      <c r="FOW43" s="73"/>
      <c r="FOX43" s="73"/>
      <c r="FOY43" s="73"/>
      <c r="FOZ43" s="73"/>
      <c r="FPA43" s="73"/>
      <c r="FPB43" s="73"/>
      <c r="FPC43" s="73"/>
      <c r="FPD43" s="73"/>
      <c r="FPE43" s="73"/>
      <c r="FPF43" s="73"/>
      <c r="FPG43" s="73"/>
      <c r="FPH43" s="73"/>
      <c r="FPI43" s="73"/>
      <c r="FPJ43" s="73"/>
      <c r="FPK43" s="73"/>
      <c r="FPL43" s="73"/>
      <c r="FPM43" s="76"/>
      <c r="FPN43" s="72"/>
      <c r="FPO43" s="73"/>
      <c r="FPP43" s="73"/>
      <c r="FPQ43" s="73"/>
      <c r="FPR43" s="73"/>
      <c r="FPS43" s="73"/>
      <c r="FPT43" s="73"/>
      <c r="FPU43" s="73"/>
      <c r="FPV43" s="73"/>
      <c r="FPW43" s="73"/>
      <c r="FPX43" s="73"/>
      <c r="FPY43" s="73"/>
      <c r="FPZ43" s="73"/>
      <c r="FQA43" s="73"/>
      <c r="FQB43" s="73"/>
      <c r="FQC43" s="73"/>
      <c r="FQD43" s="73"/>
      <c r="FQE43" s="73"/>
      <c r="FQF43" s="76"/>
      <c r="FQG43" s="72"/>
      <c r="FQH43" s="73"/>
      <c r="FQI43" s="73"/>
      <c r="FQJ43" s="73"/>
      <c r="FQK43" s="73"/>
      <c r="FQL43" s="73"/>
      <c r="FQM43" s="73"/>
      <c r="FQN43" s="73"/>
      <c r="FQO43" s="73"/>
      <c r="FQP43" s="73"/>
      <c r="FQQ43" s="73"/>
      <c r="FQR43" s="73"/>
      <c r="FQS43" s="73"/>
      <c r="FQT43" s="73"/>
      <c r="FQU43" s="73"/>
      <c r="FQV43" s="73"/>
      <c r="FQW43" s="73"/>
      <c r="FQX43" s="73"/>
      <c r="FQY43" s="76"/>
      <c r="FQZ43" s="72"/>
      <c r="FRA43" s="73"/>
      <c r="FRB43" s="73"/>
      <c r="FRC43" s="73"/>
      <c r="FRD43" s="73"/>
      <c r="FRE43" s="73"/>
      <c r="FRF43" s="73"/>
      <c r="FRG43" s="73"/>
      <c r="FRH43" s="73"/>
      <c r="FRI43" s="73"/>
      <c r="FRJ43" s="73"/>
      <c r="FRK43" s="73"/>
      <c r="FRL43" s="73"/>
      <c r="FRM43" s="73"/>
      <c r="FRN43" s="73"/>
      <c r="FRO43" s="73"/>
      <c r="FRP43" s="73"/>
      <c r="FRQ43" s="73"/>
      <c r="FRR43" s="76"/>
      <c r="FRS43" s="72"/>
      <c r="FRT43" s="73"/>
      <c r="FRU43" s="73"/>
      <c r="FRV43" s="73"/>
      <c r="FRW43" s="73"/>
      <c r="FRX43" s="73"/>
      <c r="FRY43" s="73"/>
      <c r="FRZ43" s="73"/>
      <c r="FSA43" s="73"/>
      <c r="FSB43" s="73"/>
      <c r="FSC43" s="73"/>
      <c r="FSD43" s="73"/>
      <c r="FSE43" s="73"/>
      <c r="FSF43" s="73"/>
      <c r="FSG43" s="73"/>
      <c r="FSH43" s="73"/>
      <c r="FSI43" s="73"/>
      <c r="FSJ43" s="73"/>
      <c r="FSK43" s="76"/>
      <c r="FSL43" s="72"/>
      <c r="FSM43" s="73"/>
      <c r="FSN43" s="73"/>
      <c r="FSO43" s="73"/>
      <c r="FSP43" s="73"/>
      <c r="FSQ43" s="73"/>
      <c r="FSR43" s="73"/>
      <c r="FSS43" s="73"/>
      <c r="FST43" s="73"/>
      <c r="FSU43" s="73"/>
      <c r="FSV43" s="73"/>
      <c r="FSW43" s="73"/>
      <c r="FSX43" s="73"/>
      <c r="FSY43" s="73"/>
      <c r="FSZ43" s="73"/>
      <c r="FTA43" s="73"/>
      <c r="FTB43" s="73"/>
      <c r="FTC43" s="73"/>
      <c r="FTD43" s="76"/>
      <c r="FTE43" s="72"/>
      <c r="FTF43" s="73"/>
      <c r="FTG43" s="73"/>
      <c r="FTH43" s="73"/>
      <c r="FTI43" s="73"/>
      <c r="FTJ43" s="73"/>
      <c r="FTK43" s="73"/>
      <c r="FTL43" s="73"/>
      <c r="FTM43" s="73"/>
      <c r="FTN43" s="73"/>
      <c r="FTO43" s="73"/>
      <c r="FTP43" s="73"/>
      <c r="FTQ43" s="73"/>
      <c r="FTR43" s="73"/>
      <c r="FTS43" s="73"/>
      <c r="FTT43" s="73"/>
      <c r="FTU43" s="73"/>
      <c r="FTV43" s="73"/>
      <c r="FTW43" s="76"/>
      <c r="FTX43" s="72"/>
      <c r="FTY43" s="73"/>
      <c r="FTZ43" s="73"/>
      <c r="FUA43" s="73"/>
      <c r="FUB43" s="73"/>
      <c r="FUC43" s="73"/>
      <c r="FUD43" s="73"/>
      <c r="FUE43" s="73"/>
      <c r="FUF43" s="73"/>
      <c r="FUG43" s="73"/>
      <c r="FUH43" s="73"/>
      <c r="FUI43" s="73"/>
      <c r="FUJ43" s="73"/>
      <c r="FUK43" s="73"/>
      <c r="FUL43" s="73"/>
      <c r="FUM43" s="73"/>
      <c r="FUN43" s="73"/>
      <c r="FUO43" s="73"/>
      <c r="FUP43" s="76"/>
      <c r="FUQ43" s="72"/>
      <c r="FUR43" s="73"/>
      <c r="FUS43" s="73"/>
      <c r="FUT43" s="73"/>
      <c r="FUU43" s="73"/>
      <c r="FUV43" s="73"/>
      <c r="FUW43" s="73"/>
      <c r="FUX43" s="73"/>
      <c r="FUY43" s="73"/>
      <c r="FUZ43" s="73"/>
      <c r="FVA43" s="73"/>
      <c r="FVB43" s="73"/>
      <c r="FVC43" s="73"/>
      <c r="FVD43" s="73"/>
      <c r="FVE43" s="73"/>
      <c r="FVF43" s="73"/>
      <c r="FVG43" s="73"/>
      <c r="FVH43" s="73"/>
      <c r="FVI43" s="76"/>
      <c r="FVJ43" s="72"/>
      <c r="FVK43" s="73"/>
      <c r="FVL43" s="73"/>
      <c r="FVM43" s="73"/>
      <c r="FVN43" s="73"/>
      <c r="FVO43" s="73"/>
      <c r="FVP43" s="73"/>
      <c r="FVQ43" s="73"/>
      <c r="FVR43" s="73"/>
      <c r="FVS43" s="73"/>
      <c r="FVT43" s="73"/>
      <c r="FVU43" s="73"/>
      <c r="FVV43" s="73"/>
      <c r="FVW43" s="73"/>
      <c r="FVX43" s="73"/>
      <c r="FVY43" s="73"/>
      <c r="FVZ43" s="73"/>
      <c r="FWA43" s="73"/>
      <c r="FWB43" s="76"/>
      <c r="FWC43" s="72"/>
      <c r="FWD43" s="73"/>
      <c r="FWE43" s="73"/>
      <c r="FWF43" s="73"/>
      <c r="FWG43" s="73"/>
      <c r="FWH43" s="73"/>
      <c r="FWI43" s="73"/>
      <c r="FWJ43" s="73"/>
      <c r="FWK43" s="73"/>
      <c r="FWL43" s="73"/>
      <c r="FWM43" s="73"/>
      <c r="FWN43" s="73"/>
      <c r="FWO43" s="73"/>
      <c r="FWP43" s="73"/>
      <c r="FWQ43" s="73"/>
      <c r="FWR43" s="73"/>
      <c r="FWS43" s="73"/>
      <c r="FWT43" s="73"/>
      <c r="FWU43" s="76"/>
      <c r="FWV43" s="72"/>
      <c r="FWW43" s="73"/>
      <c r="FWX43" s="73"/>
      <c r="FWY43" s="73"/>
      <c r="FWZ43" s="73"/>
      <c r="FXA43" s="73"/>
      <c r="FXB43" s="73"/>
      <c r="FXC43" s="73"/>
      <c r="FXD43" s="73"/>
      <c r="FXE43" s="73"/>
      <c r="FXF43" s="73"/>
      <c r="FXG43" s="73"/>
      <c r="FXH43" s="73"/>
      <c r="FXI43" s="73"/>
      <c r="FXJ43" s="73"/>
      <c r="FXK43" s="73"/>
      <c r="FXL43" s="73"/>
      <c r="FXM43" s="73"/>
      <c r="FXN43" s="76"/>
      <c r="FXO43" s="72"/>
      <c r="FXP43" s="73"/>
      <c r="FXQ43" s="73"/>
      <c r="FXR43" s="73"/>
      <c r="FXS43" s="73"/>
      <c r="FXT43" s="73"/>
      <c r="FXU43" s="73"/>
      <c r="FXV43" s="73"/>
      <c r="FXW43" s="73"/>
      <c r="FXX43" s="73"/>
      <c r="FXY43" s="73"/>
      <c r="FXZ43" s="73"/>
      <c r="FYA43" s="73"/>
      <c r="FYB43" s="73"/>
      <c r="FYC43" s="73"/>
      <c r="FYD43" s="73"/>
      <c r="FYE43" s="73"/>
      <c r="FYF43" s="73"/>
      <c r="FYG43" s="76"/>
      <c r="FYH43" s="72"/>
      <c r="FYI43" s="73"/>
      <c r="FYJ43" s="73"/>
      <c r="FYK43" s="73"/>
      <c r="FYL43" s="73"/>
      <c r="FYM43" s="73"/>
      <c r="FYN43" s="73"/>
      <c r="FYO43" s="73"/>
      <c r="FYP43" s="73"/>
      <c r="FYQ43" s="73"/>
      <c r="FYR43" s="73"/>
      <c r="FYS43" s="73"/>
      <c r="FYT43" s="73"/>
      <c r="FYU43" s="73"/>
      <c r="FYV43" s="73"/>
      <c r="FYW43" s="73"/>
      <c r="FYX43" s="73"/>
      <c r="FYY43" s="73"/>
      <c r="FYZ43" s="76"/>
      <c r="FZA43" s="72"/>
      <c r="FZB43" s="73"/>
      <c r="FZC43" s="73"/>
      <c r="FZD43" s="73"/>
      <c r="FZE43" s="73"/>
      <c r="FZF43" s="73"/>
      <c r="FZG43" s="73"/>
      <c r="FZH43" s="73"/>
      <c r="FZI43" s="73"/>
      <c r="FZJ43" s="73"/>
      <c r="FZK43" s="73"/>
      <c r="FZL43" s="73"/>
      <c r="FZM43" s="73"/>
      <c r="FZN43" s="73"/>
      <c r="FZO43" s="73"/>
      <c r="FZP43" s="73"/>
      <c r="FZQ43" s="73"/>
      <c r="FZR43" s="73"/>
      <c r="FZS43" s="76"/>
      <c r="FZT43" s="72"/>
      <c r="FZU43" s="73"/>
      <c r="FZV43" s="73"/>
      <c r="FZW43" s="73"/>
      <c r="FZX43" s="73"/>
      <c r="FZY43" s="73"/>
      <c r="FZZ43" s="73"/>
      <c r="GAA43" s="73"/>
      <c r="GAB43" s="73"/>
      <c r="GAC43" s="73"/>
      <c r="GAD43" s="73"/>
      <c r="GAE43" s="73"/>
      <c r="GAF43" s="73"/>
      <c r="GAG43" s="73"/>
      <c r="GAH43" s="73"/>
      <c r="GAI43" s="73"/>
      <c r="GAJ43" s="73"/>
      <c r="GAK43" s="73"/>
      <c r="GAL43" s="76"/>
      <c r="GAM43" s="72"/>
      <c r="GAN43" s="73"/>
      <c r="GAO43" s="73"/>
      <c r="GAP43" s="73"/>
      <c r="GAQ43" s="73"/>
      <c r="GAR43" s="73"/>
      <c r="GAS43" s="73"/>
      <c r="GAT43" s="73"/>
      <c r="GAU43" s="73"/>
      <c r="GAV43" s="73"/>
      <c r="GAW43" s="73"/>
      <c r="GAX43" s="73"/>
      <c r="GAY43" s="73"/>
      <c r="GAZ43" s="73"/>
      <c r="GBA43" s="73"/>
      <c r="GBB43" s="73"/>
      <c r="GBC43" s="73"/>
      <c r="GBD43" s="73"/>
      <c r="GBE43" s="76"/>
      <c r="GBF43" s="72"/>
      <c r="GBG43" s="73"/>
      <c r="GBH43" s="73"/>
      <c r="GBI43" s="73"/>
      <c r="GBJ43" s="73"/>
      <c r="GBK43" s="73"/>
      <c r="GBL43" s="73"/>
      <c r="GBM43" s="73"/>
      <c r="GBN43" s="73"/>
      <c r="GBO43" s="73"/>
      <c r="GBP43" s="73"/>
      <c r="GBQ43" s="73"/>
      <c r="GBR43" s="73"/>
      <c r="GBS43" s="73"/>
      <c r="GBT43" s="73"/>
      <c r="GBU43" s="73"/>
      <c r="GBV43" s="73"/>
      <c r="GBW43" s="73"/>
      <c r="GBX43" s="76"/>
      <c r="GBY43" s="72"/>
      <c r="GBZ43" s="73"/>
      <c r="GCA43" s="73"/>
      <c r="GCB43" s="73"/>
      <c r="GCC43" s="73"/>
      <c r="GCD43" s="73"/>
      <c r="GCE43" s="73"/>
      <c r="GCF43" s="73"/>
      <c r="GCG43" s="73"/>
      <c r="GCH43" s="73"/>
      <c r="GCI43" s="73"/>
      <c r="GCJ43" s="73"/>
      <c r="GCK43" s="73"/>
      <c r="GCL43" s="73"/>
      <c r="GCM43" s="73"/>
      <c r="GCN43" s="73"/>
      <c r="GCO43" s="73"/>
      <c r="GCP43" s="73"/>
      <c r="GCQ43" s="76"/>
      <c r="GCR43" s="72"/>
      <c r="GCS43" s="73"/>
      <c r="GCT43" s="73"/>
      <c r="GCU43" s="73"/>
      <c r="GCV43" s="73"/>
      <c r="GCW43" s="73"/>
      <c r="GCX43" s="73"/>
      <c r="GCY43" s="73"/>
      <c r="GCZ43" s="73"/>
      <c r="GDA43" s="73"/>
      <c r="GDB43" s="73"/>
      <c r="GDC43" s="73"/>
      <c r="GDD43" s="73"/>
      <c r="GDE43" s="73"/>
      <c r="GDF43" s="73"/>
      <c r="GDG43" s="73"/>
      <c r="GDH43" s="73"/>
      <c r="GDI43" s="73"/>
      <c r="GDJ43" s="76"/>
      <c r="GDK43" s="72"/>
      <c r="GDL43" s="73"/>
      <c r="GDM43" s="73"/>
      <c r="GDN43" s="73"/>
      <c r="GDO43" s="73"/>
      <c r="GDP43" s="73"/>
      <c r="GDQ43" s="73"/>
      <c r="GDR43" s="73"/>
      <c r="GDS43" s="73"/>
      <c r="GDT43" s="73"/>
      <c r="GDU43" s="73"/>
      <c r="GDV43" s="73"/>
      <c r="GDW43" s="73"/>
      <c r="GDX43" s="73"/>
      <c r="GDY43" s="73"/>
      <c r="GDZ43" s="73"/>
      <c r="GEA43" s="73"/>
      <c r="GEB43" s="73"/>
      <c r="GEC43" s="76"/>
      <c r="GED43" s="72"/>
      <c r="GEE43" s="73"/>
      <c r="GEF43" s="73"/>
      <c r="GEG43" s="73"/>
      <c r="GEH43" s="73"/>
      <c r="GEI43" s="73"/>
      <c r="GEJ43" s="73"/>
      <c r="GEK43" s="73"/>
      <c r="GEL43" s="73"/>
      <c r="GEM43" s="73"/>
      <c r="GEN43" s="73"/>
      <c r="GEO43" s="73"/>
      <c r="GEP43" s="73"/>
      <c r="GEQ43" s="73"/>
      <c r="GER43" s="73"/>
      <c r="GES43" s="73"/>
      <c r="GET43" s="73"/>
      <c r="GEU43" s="73"/>
      <c r="GEV43" s="76"/>
      <c r="GEW43" s="72"/>
      <c r="GEX43" s="73"/>
      <c r="GEY43" s="73"/>
      <c r="GEZ43" s="73"/>
      <c r="GFA43" s="73"/>
      <c r="GFB43" s="73"/>
      <c r="GFC43" s="73"/>
      <c r="GFD43" s="73"/>
      <c r="GFE43" s="73"/>
      <c r="GFF43" s="73"/>
      <c r="GFG43" s="73"/>
      <c r="GFH43" s="73"/>
      <c r="GFI43" s="73"/>
      <c r="GFJ43" s="73"/>
      <c r="GFK43" s="73"/>
      <c r="GFL43" s="73"/>
      <c r="GFM43" s="73"/>
      <c r="GFN43" s="73"/>
      <c r="GFO43" s="76"/>
      <c r="GFP43" s="72"/>
      <c r="GFQ43" s="73"/>
      <c r="GFR43" s="73"/>
      <c r="GFS43" s="73"/>
      <c r="GFT43" s="73"/>
      <c r="GFU43" s="73"/>
      <c r="GFV43" s="73"/>
      <c r="GFW43" s="73"/>
      <c r="GFX43" s="73"/>
      <c r="GFY43" s="73"/>
      <c r="GFZ43" s="73"/>
      <c r="GGA43" s="73"/>
      <c r="GGB43" s="73"/>
      <c r="GGC43" s="73"/>
      <c r="GGD43" s="73"/>
      <c r="GGE43" s="73"/>
      <c r="GGF43" s="73"/>
      <c r="GGG43" s="73"/>
      <c r="GGH43" s="76"/>
      <c r="GGI43" s="72"/>
      <c r="GGJ43" s="73"/>
      <c r="GGK43" s="73"/>
      <c r="GGL43" s="73"/>
      <c r="GGM43" s="73"/>
      <c r="GGN43" s="73"/>
      <c r="GGO43" s="73"/>
      <c r="GGP43" s="73"/>
      <c r="GGQ43" s="73"/>
      <c r="GGR43" s="73"/>
      <c r="GGS43" s="73"/>
      <c r="GGT43" s="73"/>
      <c r="GGU43" s="73"/>
      <c r="GGV43" s="73"/>
      <c r="GGW43" s="73"/>
      <c r="GGX43" s="73"/>
      <c r="GGY43" s="73"/>
      <c r="GGZ43" s="73"/>
      <c r="GHA43" s="76"/>
      <c r="GHB43" s="72"/>
      <c r="GHC43" s="73"/>
      <c r="GHD43" s="73"/>
      <c r="GHE43" s="73"/>
      <c r="GHF43" s="73"/>
      <c r="GHG43" s="73"/>
      <c r="GHH43" s="73"/>
      <c r="GHI43" s="73"/>
      <c r="GHJ43" s="73"/>
      <c r="GHK43" s="73"/>
      <c r="GHL43" s="73"/>
      <c r="GHM43" s="73"/>
      <c r="GHN43" s="73"/>
      <c r="GHO43" s="73"/>
      <c r="GHP43" s="73"/>
      <c r="GHQ43" s="73"/>
      <c r="GHR43" s="73"/>
      <c r="GHS43" s="73"/>
      <c r="GHT43" s="76"/>
      <c r="GHU43" s="72"/>
      <c r="GHV43" s="73"/>
      <c r="GHW43" s="73"/>
      <c r="GHX43" s="73"/>
      <c r="GHY43" s="73"/>
      <c r="GHZ43" s="73"/>
      <c r="GIA43" s="73"/>
      <c r="GIB43" s="73"/>
      <c r="GIC43" s="73"/>
      <c r="GID43" s="73"/>
      <c r="GIE43" s="73"/>
      <c r="GIF43" s="73"/>
      <c r="GIG43" s="73"/>
      <c r="GIH43" s="73"/>
      <c r="GII43" s="73"/>
      <c r="GIJ43" s="73"/>
      <c r="GIK43" s="73"/>
      <c r="GIL43" s="73"/>
      <c r="GIM43" s="76"/>
      <c r="GIN43" s="72"/>
      <c r="GIO43" s="73"/>
      <c r="GIP43" s="73"/>
      <c r="GIQ43" s="73"/>
      <c r="GIR43" s="73"/>
      <c r="GIS43" s="73"/>
      <c r="GIT43" s="73"/>
      <c r="GIU43" s="73"/>
      <c r="GIV43" s="73"/>
      <c r="GIW43" s="73"/>
      <c r="GIX43" s="73"/>
      <c r="GIY43" s="73"/>
      <c r="GIZ43" s="73"/>
      <c r="GJA43" s="73"/>
      <c r="GJB43" s="73"/>
      <c r="GJC43" s="73"/>
      <c r="GJD43" s="73"/>
      <c r="GJE43" s="73"/>
      <c r="GJF43" s="76"/>
      <c r="GJG43" s="72"/>
      <c r="GJH43" s="73"/>
      <c r="GJI43" s="73"/>
      <c r="GJJ43" s="73"/>
      <c r="GJK43" s="73"/>
      <c r="GJL43" s="73"/>
      <c r="GJM43" s="73"/>
      <c r="GJN43" s="73"/>
      <c r="GJO43" s="73"/>
      <c r="GJP43" s="73"/>
      <c r="GJQ43" s="73"/>
      <c r="GJR43" s="73"/>
      <c r="GJS43" s="73"/>
      <c r="GJT43" s="73"/>
      <c r="GJU43" s="73"/>
      <c r="GJV43" s="73"/>
      <c r="GJW43" s="73"/>
      <c r="GJX43" s="73"/>
      <c r="GJY43" s="76"/>
      <c r="GJZ43" s="72"/>
      <c r="GKA43" s="73"/>
      <c r="GKB43" s="73"/>
      <c r="GKC43" s="73"/>
      <c r="GKD43" s="73"/>
      <c r="GKE43" s="73"/>
      <c r="GKF43" s="73"/>
      <c r="GKG43" s="73"/>
      <c r="GKH43" s="73"/>
      <c r="GKI43" s="73"/>
      <c r="GKJ43" s="73"/>
      <c r="GKK43" s="73"/>
      <c r="GKL43" s="73"/>
      <c r="GKM43" s="73"/>
      <c r="GKN43" s="73"/>
      <c r="GKO43" s="73"/>
      <c r="GKP43" s="73"/>
      <c r="GKQ43" s="73"/>
      <c r="GKR43" s="76"/>
      <c r="GKS43" s="72"/>
      <c r="GKT43" s="73"/>
      <c r="GKU43" s="73"/>
      <c r="GKV43" s="73"/>
      <c r="GKW43" s="73"/>
      <c r="GKX43" s="73"/>
      <c r="GKY43" s="73"/>
      <c r="GKZ43" s="73"/>
      <c r="GLA43" s="73"/>
      <c r="GLB43" s="73"/>
      <c r="GLC43" s="73"/>
      <c r="GLD43" s="73"/>
      <c r="GLE43" s="73"/>
      <c r="GLF43" s="73"/>
      <c r="GLG43" s="73"/>
      <c r="GLH43" s="73"/>
      <c r="GLI43" s="73"/>
      <c r="GLJ43" s="73"/>
      <c r="GLK43" s="76"/>
      <c r="GLL43" s="72"/>
      <c r="GLM43" s="73"/>
      <c r="GLN43" s="73"/>
      <c r="GLO43" s="73"/>
      <c r="GLP43" s="73"/>
      <c r="GLQ43" s="73"/>
      <c r="GLR43" s="73"/>
      <c r="GLS43" s="73"/>
      <c r="GLT43" s="73"/>
      <c r="GLU43" s="73"/>
      <c r="GLV43" s="73"/>
      <c r="GLW43" s="73"/>
      <c r="GLX43" s="73"/>
      <c r="GLY43" s="73"/>
      <c r="GLZ43" s="73"/>
      <c r="GMA43" s="73"/>
      <c r="GMB43" s="73"/>
      <c r="GMC43" s="73"/>
      <c r="GMD43" s="76"/>
      <c r="GME43" s="72"/>
      <c r="GMF43" s="73"/>
      <c r="GMG43" s="73"/>
      <c r="GMH43" s="73"/>
      <c r="GMI43" s="73"/>
      <c r="GMJ43" s="73"/>
      <c r="GMK43" s="73"/>
      <c r="GML43" s="73"/>
      <c r="GMM43" s="73"/>
      <c r="GMN43" s="73"/>
      <c r="GMO43" s="73"/>
      <c r="GMP43" s="73"/>
      <c r="GMQ43" s="73"/>
      <c r="GMR43" s="73"/>
      <c r="GMS43" s="73"/>
      <c r="GMT43" s="73"/>
      <c r="GMU43" s="73"/>
      <c r="GMV43" s="73"/>
      <c r="GMW43" s="76"/>
      <c r="GMX43" s="72"/>
      <c r="GMY43" s="73"/>
      <c r="GMZ43" s="73"/>
      <c r="GNA43" s="73"/>
      <c r="GNB43" s="73"/>
      <c r="GNC43" s="73"/>
      <c r="GND43" s="73"/>
      <c r="GNE43" s="73"/>
      <c r="GNF43" s="73"/>
      <c r="GNG43" s="73"/>
      <c r="GNH43" s="73"/>
      <c r="GNI43" s="73"/>
      <c r="GNJ43" s="73"/>
      <c r="GNK43" s="73"/>
      <c r="GNL43" s="73"/>
      <c r="GNM43" s="73"/>
      <c r="GNN43" s="73"/>
      <c r="GNO43" s="73"/>
      <c r="GNP43" s="76"/>
      <c r="GNQ43" s="72"/>
      <c r="GNR43" s="76"/>
      <c r="GNS43" s="76"/>
      <c r="GNT43" s="76"/>
      <c r="GNU43" s="76"/>
      <c r="GNV43" s="76"/>
      <c r="GNW43" s="76"/>
      <c r="GNX43" s="76"/>
      <c r="GNY43" s="76"/>
      <c r="GNZ43" s="76"/>
      <c r="GOA43" s="76"/>
      <c r="GOB43" s="76"/>
      <c r="GOC43" s="76"/>
      <c r="GOD43" s="76"/>
      <c r="GOE43" s="76"/>
      <c r="GOF43" s="76"/>
      <c r="GOG43" s="76"/>
      <c r="GOH43" s="76"/>
      <c r="GOI43" s="76"/>
      <c r="GOJ43" s="72"/>
      <c r="GOK43" s="73"/>
      <c r="GOL43" s="73"/>
      <c r="GOM43" s="73"/>
      <c r="GON43" s="73"/>
      <c r="GOO43" s="73"/>
      <c r="GOP43" s="73"/>
      <c r="GOQ43" s="73"/>
      <c r="GOR43" s="73"/>
      <c r="GOS43" s="73"/>
      <c r="GOT43" s="73"/>
      <c r="GOU43" s="73"/>
      <c r="GOV43" s="73"/>
      <c r="GOW43" s="73"/>
      <c r="GOX43" s="73"/>
      <c r="GOY43" s="73"/>
      <c r="GOZ43" s="73"/>
      <c r="GPA43" s="73"/>
      <c r="GPB43" s="76"/>
      <c r="GPC43" s="72"/>
      <c r="GPD43" s="73"/>
      <c r="GPE43" s="73"/>
      <c r="GPF43" s="73"/>
      <c r="GPG43" s="73"/>
      <c r="GPH43" s="73"/>
      <c r="GPI43" s="73"/>
      <c r="GPJ43" s="73"/>
      <c r="GPK43" s="73"/>
      <c r="GPL43" s="73"/>
      <c r="GPM43" s="73"/>
      <c r="GPN43" s="73"/>
      <c r="GPO43" s="73"/>
      <c r="GPP43" s="73"/>
      <c r="GPQ43" s="73"/>
      <c r="GPR43" s="73"/>
      <c r="GPS43" s="73"/>
      <c r="GPT43" s="73"/>
      <c r="GPU43" s="76"/>
      <c r="GPV43" s="72"/>
      <c r="GPW43" s="73"/>
      <c r="GPX43" s="73"/>
      <c r="GPY43" s="73"/>
      <c r="GPZ43" s="73"/>
      <c r="GQA43" s="73"/>
      <c r="GQB43" s="73"/>
      <c r="GQC43" s="73"/>
      <c r="GQD43" s="73"/>
      <c r="GQE43" s="73"/>
      <c r="GQF43" s="73"/>
      <c r="GQG43" s="73"/>
      <c r="GQH43" s="73"/>
      <c r="GQI43" s="73"/>
      <c r="GQJ43" s="73"/>
      <c r="GQK43" s="73"/>
      <c r="GQL43" s="73"/>
      <c r="GQM43" s="73"/>
      <c r="GQN43" s="76"/>
      <c r="GQO43" s="72"/>
      <c r="GQP43" s="73"/>
      <c r="GQQ43" s="73"/>
      <c r="GQR43" s="73"/>
      <c r="GQS43" s="73"/>
      <c r="GQT43" s="73"/>
      <c r="GQU43" s="73"/>
      <c r="GQV43" s="73"/>
      <c r="GQW43" s="73"/>
      <c r="GQX43" s="73"/>
      <c r="GQY43" s="73"/>
      <c r="GQZ43" s="73"/>
      <c r="GRA43" s="73"/>
      <c r="GRB43" s="73"/>
      <c r="GRC43" s="73"/>
      <c r="GRD43" s="73"/>
      <c r="GRE43" s="73"/>
      <c r="GRF43" s="73"/>
      <c r="GRG43" s="76"/>
      <c r="GRH43" s="72"/>
      <c r="GRI43" s="73"/>
      <c r="GRJ43" s="73"/>
      <c r="GRK43" s="73"/>
      <c r="GRL43" s="73"/>
      <c r="GRM43" s="73"/>
      <c r="GRN43" s="73"/>
      <c r="GRO43" s="73"/>
      <c r="GRP43" s="73"/>
      <c r="GRQ43" s="73"/>
      <c r="GRR43" s="73"/>
      <c r="GRS43" s="73"/>
      <c r="GRT43" s="73"/>
      <c r="GRU43" s="73"/>
      <c r="GRV43" s="73"/>
      <c r="GRW43" s="73"/>
      <c r="GRX43" s="73"/>
      <c r="GRY43" s="73"/>
      <c r="GRZ43" s="76"/>
      <c r="GSA43" s="72"/>
      <c r="GSB43" s="73"/>
      <c r="GSC43" s="73"/>
      <c r="GSD43" s="73"/>
      <c r="GSE43" s="73"/>
      <c r="GSF43" s="73"/>
      <c r="GSG43" s="73"/>
      <c r="GSH43" s="73"/>
      <c r="GSI43" s="73"/>
      <c r="GSJ43" s="73"/>
      <c r="GSK43" s="73"/>
      <c r="GSL43" s="73"/>
      <c r="GSM43" s="73"/>
      <c r="GSN43" s="73"/>
      <c r="GSO43" s="73"/>
      <c r="GSP43" s="73"/>
      <c r="GSQ43" s="73"/>
      <c r="GSR43" s="73"/>
      <c r="GSS43" s="76"/>
      <c r="GST43" s="72"/>
      <c r="GSU43" s="73"/>
      <c r="GSV43" s="73"/>
      <c r="GSW43" s="73"/>
      <c r="GSX43" s="73"/>
      <c r="GSY43" s="73"/>
      <c r="GSZ43" s="73"/>
      <c r="GTA43" s="73"/>
      <c r="GTB43" s="73"/>
      <c r="GTC43" s="73"/>
      <c r="GTD43" s="73"/>
      <c r="GTE43" s="73"/>
      <c r="GTF43" s="73"/>
      <c r="GTG43" s="73"/>
      <c r="GTH43" s="73"/>
      <c r="GTI43" s="73"/>
      <c r="GTJ43" s="73"/>
      <c r="GTK43" s="73"/>
      <c r="GTL43" s="76"/>
      <c r="GTM43" s="72"/>
      <c r="GTN43" s="73"/>
      <c r="GTO43" s="73"/>
      <c r="GTP43" s="73"/>
      <c r="GTQ43" s="73"/>
      <c r="GTR43" s="73"/>
      <c r="GTS43" s="73"/>
      <c r="GTT43" s="73"/>
      <c r="GTU43" s="73"/>
      <c r="GTV43" s="73"/>
      <c r="GTW43" s="73"/>
      <c r="GTX43" s="73"/>
      <c r="GTY43" s="73"/>
      <c r="GTZ43" s="73"/>
      <c r="GUA43" s="73"/>
      <c r="GUB43" s="73"/>
      <c r="GUC43" s="73"/>
      <c r="GUD43" s="73"/>
      <c r="GUE43" s="76"/>
      <c r="GUF43" s="72"/>
      <c r="GUG43" s="73"/>
      <c r="GUH43" s="73"/>
      <c r="GUI43" s="73"/>
      <c r="GUJ43" s="73"/>
      <c r="GUK43" s="73"/>
      <c r="GUL43" s="73"/>
      <c r="GUM43" s="73"/>
      <c r="GUN43" s="73"/>
      <c r="GUO43" s="73"/>
      <c r="GUP43" s="73"/>
      <c r="GUQ43" s="73"/>
      <c r="GUR43" s="73"/>
      <c r="GUS43" s="73"/>
      <c r="GUT43" s="73"/>
      <c r="GUU43" s="73"/>
      <c r="GUV43" s="73"/>
      <c r="GUW43" s="73"/>
      <c r="GUX43" s="76"/>
      <c r="GUY43" s="72"/>
      <c r="GUZ43" s="73"/>
      <c r="GVA43" s="73"/>
      <c r="GVB43" s="73"/>
      <c r="GVC43" s="73"/>
      <c r="GVD43" s="73"/>
      <c r="GVE43" s="73"/>
      <c r="GVF43" s="73"/>
      <c r="GVG43" s="73"/>
      <c r="GVH43" s="73"/>
      <c r="GVI43" s="73"/>
      <c r="GVJ43" s="73"/>
      <c r="GVK43" s="73"/>
      <c r="GVL43" s="73"/>
      <c r="GVM43" s="73"/>
      <c r="GVN43" s="73"/>
      <c r="GVO43" s="73"/>
      <c r="GVP43" s="73"/>
      <c r="GVQ43" s="76"/>
      <c r="GVR43" s="72"/>
      <c r="GVS43" s="73"/>
      <c r="GVT43" s="73"/>
      <c r="GVU43" s="73"/>
      <c r="GVV43" s="73"/>
      <c r="GVW43" s="73"/>
      <c r="GVX43" s="73"/>
      <c r="GVY43" s="73"/>
      <c r="GVZ43" s="73"/>
      <c r="GWA43" s="73"/>
      <c r="GWB43" s="73"/>
      <c r="GWC43" s="73"/>
      <c r="GWD43" s="73"/>
      <c r="GWE43" s="73"/>
      <c r="GWF43" s="73"/>
      <c r="GWG43" s="73"/>
      <c r="GWH43" s="73"/>
      <c r="GWI43" s="73"/>
      <c r="GWJ43" s="76"/>
      <c r="GWK43" s="72"/>
      <c r="GWL43" s="73"/>
      <c r="GWM43" s="73"/>
      <c r="GWN43" s="73"/>
      <c r="GWO43" s="73"/>
      <c r="GWP43" s="73"/>
      <c r="GWQ43" s="73"/>
      <c r="GWR43" s="73"/>
      <c r="GWS43" s="73"/>
      <c r="GWT43" s="73"/>
      <c r="GWU43" s="73"/>
      <c r="GWV43" s="73"/>
      <c r="GWW43" s="73"/>
      <c r="GWX43" s="73"/>
      <c r="GWY43" s="73"/>
      <c r="GWZ43" s="73"/>
      <c r="GXA43" s="73"/>
      <c r="GXB43" s="73"/>
      <c r="GXC43" s="76"/>
      <c r="GXD43" s="72"/>
      <c r="GXE43" s="73"/>
      <c r="GXF43" s="73"/>
      <c r="GXG43" s="73"/>
      <c r="GXH43" s="73"/>
      <c r="GXI43" s="73"/>
      <c r="GXJ43" s="73"/>
      <c r="GXK43" s="73"/>
      <c r="GXL43" s="73"/>
      <c r="GXM43" s="73"/>
      <c r="GXN43" s="73"/>
      <c r="GXO43" s="73"/>
      <c r="GXP43" s="73"/>
      <c r="GXQ43" s="73"/>
      <c r="GXR43" s="73"/>
      <c r="GXS43" s="73"/>
      <c r="GXT43" s="73"/>
      <c r="GXU43" s="73"/>
      <c r="GXV43" s="76"/>
      <c r="GXW43" s="72"/>
      <c r="GXX43" s="73"/>
      <c r="GXY43" s="73"/>
      <c r="GXZ43" s="73"/>
      <c r="GYA43" s="73"/>
      <c r="GYB43" s="73"/>
      <c r="GYC43" s="73"/>
      <c r="GYD43" s="73"/>
      <c r="GYE43" s="73"/>
      <c r="GYF43" s="73"/>
      <c r="GYG43" s="73"/>
      <c r="GYH43" s="73"/>
      <c r="GYI43" s="73"/>
      <c r="GYJ43" s="73"/>
      <c r="GYK43" s="73"/>
      <c r="GYL43" s="73"/>
      <c r="GYM43" s="73"/>
      <c r="GYN43" s="73"/>
      <c r="GYO43" s="76"/>
      <c r="GYP43" s="72"/>
      <c r="GYQ43" s="73"/>
      <c r="GYR43" s="73"/>
      <c r="GYS43" s="73"/>
      <c r="GYT43" s="73"/>
      <c r="GYU43" s="73"/>
      <c r="GYV43" s="73"/>
      <c r="GYW43" s="73"/>
      <c r="GYX43" s="73"/>
      <c r="GYY43" s="73"/>
      <c r="GYZ43" s="73"/>
      <c r="GZA43" s="73"/>
      <c r="GZB43" s="73"/>
      <c r="GZC43" s="73"/>
      <c r="GZD43" s="73"/>
      <c r="GZE43" s="73"/>
      <c r="GZF43" s="73"/>
      <c r="GZG43" s="73"/>
      <c r="GZH43" s="76"/>
      <c r="GZI43" s="72"/>
      <c r="GZJ43" s="73"/>
      <c r="GZK43" s="73"/>
      <c r="GZL43" s="73"/>
      <c r="GZM43" s="73"/>
      <c r="GZN43" s="73"/>
      <c r="GZO43" s="73"/>
      <c r="GZP43" s="73"/>
      <c r="GZQ43" s="73"/>
      <c r="GZR43" s="73"/>
      <c r="GZS43" s="73"/>
      <c r="GZT43" s="73"/>
      <c r="GZU43" s="73"/>
      <c r="GZV43" s="73"/>
      <c r="GZW43" s="73"/>
      <c r="GZX43" s="73"/>
      <c r="GZY43" s="73"/>
      <c r="GZZ43" s="73"/>
      <c r="HAA43" s="76"/>
      <c r="HAB43" s="72"/>
      <c r="HAC43" s="73"/>
      <c r="HAD43" s="73"/>
      <c r="HAE43" s="73"/>
      <c r="HAF43" s="73"/>
      <c r="HAG43" s="73"/>
      <c r="HAH43" s="73"/>
      <c r="HAI43" s="73"/>
      <c r="HAJ43" s="73"/>
      <c r="HAK43" s="73"/>
      <c r="HAL43" s="73"/>
      <c r="HAM43" s="73"/>
      <c r="HAN43" s="73"/>
      <c r="HAO43" s="73"/>
      <c r="HAP43" s="73"/>
      <c r="HAQ43" s="73"/>
      <c r="HAR43" s="73"/>
      <c r="HAS43" s="73"/>
      <c r="HAT43" s="76"/>
      <c r="HAU43" s="72"/>
      <c r="HAV43" s="73"/>
      <c r="HAW43" s="73"/>
      <c r="HAX43" s="73"/>
      <c r="HAY43" s="73"/>
      <c r="HAZ43" s="73"/>
      <c r="HBA43" s="73"/>
      <c r="HBB43" s="73"/>
      <c r="HBC43" s="73"/>
      <c r="HBD43" s="73"/>
      <c r="HBE43" s="73"/>
      <c r="HBF43" s="73"/>
      <c r="HBG43" s="73"/>
      <c r="HBH43" s="73"/>
      <c r="HBI43" s="73"/>
      <c r="HBJ43" s="73"/>
      <c r="HBK43" s="73"/>
      <c r="HBL43" s="73"/>
      <c r="HBM43" s="76"/>
      <c r="HBN43" s="72"/>
      <c r="HBO43" s="73"/>
      <c r="HBP43" s="73"/>
      <c r="HBQ43" s="73"/>
      <c r="HBR43" s="73"/>
      <c r="HBS43" s="73"/>
      <c r="HBT43" s="73"/>
      <c r="HBU43" s="73"/>
      <c r="HBV43" s="73"/>
      <c r="HBW43" s="73"/>
      <c r="HBX43" s="73"/>
      <c r="HBY43" s="73"/>
      <c r="HBZ43" s="73"/>
      <c r="HCA43" s="73"/>
      <c r="HCB43" s="73"/>
      <c r="HCC43" s="73"/>
      <c r="HCD43" s="73"/>
      <c r="HCE43" s="73"/>
      <c r="HCF43" s="76"/>
      <c r="HCG43" s="72"/>
      <c r="HCH43" s="73"/>
      <c r="HCI43" s="73"/>
      <c r="HCJ43" s="73"/>
      <c r="HCK43" s="73"/>
      <c r="HCL43" s="73"/>
      <c r="HCM43" s="73"/>
      <c r="HCN43" s="73"/>
      <c r="HCO43" s="73"/>
      <c r="HCP43" s="73"/>
      <c r="HCQ43" s="73"/>
      <c r="HCR43" s="73"/>
      <c r="HCS43" s="73"/>
      <c r="HCT43" s="73"/>
      <c r="HCU43" s="73"/>
      <c r="HCV43" s="73"/>
      <c r="HCW43" s="73"/>
      <c r="HCX43" s="73"/>
      <c r="HCY43" s="76"/>
      <c r="HCZ43" s="72"/>
      <c r="HDA43" s="73"/>
      <c r="HDB43" s="73"/>
      <c r="HDC43" s="73"/>
      <c r="HDD43" s="73"/>
      <c r="HDE43" s="73"/>
      <c r="HDF43" s="73"/>
      <c r="HDG43" s="73"/>
      <c r="HDH43" s="73"/>
      <c r="HDI43" s="73"/>
      <c r="HDJ43" s="73"/>
      <c r="HDK43" s="73"/>
      <c r="HDL43" s="73"/>
      <c r="HDM43" s="73"/>
      <c r="HDN43" s="73"/>
      <c r="HDO43" s="73"/>
      <c r="HDP43" s="73"/>
      <c r="HDQ43" s="73"/>
      <c r="HDR43" s="76"/>
      <c r="HDS43" s="72"/>
      <c r="HDT43" s="73"/>
      <c r="HDU43" s="73"/>
      <c r="HDV43" s="73"/>
      <c r="HDW43" s="73"/>
      <c r="HDX43" s="73"/>
      <c r="HDY43" s="73"/>
      <c r="HDZ43" s="73"/>
      <c r="HEA43" s="73"/>
      <c r="HEB43" s="73"/>
      <c r="HEC43" s="73"/>
      <c r="HED43" s="73"/>
      <c r="HEE43" s="73"/>
      <c r="HEF43" s="73"/>
      <c r="HEG43" s="73"/>
      <c r="HEH43" s="73"/>
      <c r="HEI43" s="73"/>
      <c r="HEJ43" s="73"/>
      <c r="HEK43" s="76"/>
      <c r="HEL43" s="72"/>
      <c r="HEM43" s="73"/>
      <c r="HEN43" s="73"/>
      <c r="HEO43" s="73"/>
      <c r="HEP43" s="73"/>
      <c r="HEQ43" s="73"/>
      <c r="HER43" s="73"/>
      <c r="HES43" s="73"/>
      <c r="HET43" s="73"/>
      <c r="HEU43" s="73"/>
      <c r="HEV43" s="73"/>
      <c r="HEW43" s="73"/>
      <c r="HEX43" s="73"/>
      <c r="HEY43" s="73"/>
      <c r="HEZ43" s="73"/>
      <c r="HFA43" s="73"/>
      <c r="HFB43" s="73"/>
      <c r="HFC43" s="73"/>
      <c r="HFD43" s="76"/>
      <c r="HFE43" s="72"/>
      <c r="HFF43" s="73"/>
      <c r="HFG43" s="73"/>
      <c r="HFH43" s="73"/>
      <c r="HFI43" s="73"/>
      <c r="HFJ43" s="73"/>
      <c r="HFK43" s="73"/>
      <c r="HFL43" s="73"/>
      <c r="HFM43" s="73"/>
      <c r="HFN43" s="73"/>
      <c r="HFO43" s="73"/>
      <c r="HFP43" s="73"/>
      <c r="HFQ43" s="73"/>
      <c r="HFR43" s="73"/>
      <c r="HFS43" s="73"/>
      <c r="HFT43" s="73"/>
      <c r="HFU43" s="73"/>
      <c r="HFV43" s="73"/>
      <c r="HFW43" s="76"/>
      <c r="HFX43" s="72"/>
      <c r="HFY43" s="73"/>
      <c r="HFZ43" s="73"/>
      <c r="HGA43" s="73"/>
      <c r="HGB43" s="73"/>
      <c r="HGC43" s="73"/>
      <c r="HGD43" s="73"/>
      <c r="HGE43" s="73"/>
      <c r="HGF43" s="73"/>
      <c r="HGG43" s="73"/>
      <c r="HGH43" s="73"/>
      <c r="HGI43" s="73"/>
      <c r="HGJ43" s="73"/>
      <c r="HGK43" s="73"/>
      <c r="HGL43" s="73"/>
      <c r="HGM43" s="73"/>
      <c r="HGN43" s="73"/>
      <c r="HGO43" s="73"/>
      <c r="HGP43" s="76"/>
      <c r="HGQ43" s="72"/>
      <c r="HGR43" s="73"/>
      <c r="HGS43" s="73"/>
      <c r="HGT43" s="73"/>
      <c r="HGU43" s="73"/>
      <c r="HGV43" s="73"/>
      <c r="HGW43" s="73"/>
      <c r="HGX43" s="73"/>
      <c r="HGY43" s="73"/>
      <c r="HGZ43" s="73"/>
      <c r="HHA43" s="73"/>
      <c r="HHB43" s="73"/>
      <c r="HHC43" s="73"/>
      <c r="HHD43" s="73"/>
      <c r="HHE43" s="73"/>
      <c r="HHF43" s="73"/>
      <c r="HHG43" s="73"/>
      <c r="HHH43" s="73"/>
      <c r="HHI43" s="76"/>
      <c r="HHJ43" s="72"/>
      <c r="HHK43" s="73"/>
      <c r="HHL43" s="73"/>
      <c r="HHM43" s="73"/>
      <c r="HHN43" s="73"/>
      <c r="HHO43" s="73"/>
      <c r="HHP43" s="73"/>
      <c r="HHQ43" s="73"/>
      <c r="HHR43" s="73"/>
      <c r="HHS43" s="73"/>
      <c r="HHT43" s="73"/>
      <c r="HHU43" s="73"/>
      <c r="HHV43" s="73"/>
      <c r="HHW43" s="73"/>
      <c r="HHX43" s="73"/>
      <c r="HHY43" s="73"/>
      <c r="HHZ43" s="73"/>
      <c r="HIA43" s="73"/>
      <c r="HIB43" s="76"/>
      <c r="HIC43" s="72"/>
      <c r="HID43" s="73"/>
      <c r="HIE43" s="73"/>
      <c r="HIF43" s="73"/>
      <c r="HIG43" s="73"/>
      <c r="HIH43" s="73"/>
      <c r="HII43" s="73"/>
      <c r="HIJ43" s="73"/>
      <c r="HIK43" s="73"/>
      <c r="HIL43" s="73"/>
      <c r="HIM43" s="73"/>
      <c r="HIN43" s="73"/>
      <c r="HIO43" s="73"/>
      <c r="HIP43" s="73"/>
      <c r="HIQ43" s="73"/>
      <c r="HIR43" s="73"/>
      <c r="HIS43" s="73"/>
      <c r="HIT43" s="73"/>
      <c r="HIU43" s="76"/>
      <c r="HIV43" s="72"/>
      <c r="HIW43" s="73"/>
      <c r="HIX43" s="73"/>
      <c r="HIY43" s="73"/>
      <c r="HIZ43" s="73"/>
      <c r="HJA43" s="73"/>
      <c r="HJB43" s="73"/>
      <c r="HJC43" s="73"/>
      <c r="HJD43" s="73"/>
      <c r="HJE43" s="73"/>
      <c r="HJF43" s="73"/>
      <c r="HJG43" s="73"/>
      <c r="HJH43" s="73"/>
      <c r="HJI43" s="73"/>
      <c r="HJJ43" s="73"/>
      <c r="HJK43" s="73"/>
      <c r="HJL43" s="73"/>
      <c r="HJM43" s="73"/>
      <c r="HJN43" s="76"/>
      <c r="HJO43" s="72"/>
      <c r="HJP43" s="73"/>
      <c r="HJQ43" s="73"/>
      <c r="HJR43" s="73"/>
      <c r="HJS43" s="73"/>
      <c r="HJT43" s="73"/>
      <c r="HJU43" s="73"/>
      <c r="HJV43" s="73"/>
      <c r="HJW43" s="73"/>
      <c r="HJX43" s="73"/>
      <c r="HJY43" s="73"/>
      <c r="HJZ43" s="73"/>
      <c r="HKA43" s="73"/>
      <c r="HKB43" s="73"/>
      <c r="HKC43" s="73"/>
      <c r="HKD43" s="73"/>
      <c r="HKE43" s="73"/>
      <c r="HKF43" s="73"/>
      <c r="HKG43" s="76"/>
      <c r="HKH43" s="72"/>
      <c r="HKI43" s="73"/>
      <c r="HKJ43" s="73"/>
      <c r="HKK43" s="73"/>
      <c r="HKL43" s="73"/>
      <c r="HKM43" s="73"/>
      <c r="HKN43" s="73"/>
      <c r="HKO43" s="73"/>
      <c r="HKP43" s="73"/>
      <c r="HKQ43" s="73"/>
      <c r="HKR43" s="73"/>
      <c r="HKS43" s="73"/>
      <c r="HKT43" s="73"/>
      <c r="HKU43" s="73"/>
      <c r="HKV43" s="73"/>
      <c r="HKW43" s="73"/>
      <c r="HKX43" s="73"/>
      <c r="HKY43" s="73"/>
      <c r="HKZ43" s="76"/>
      <c r="HLA43" s="72"/>
      <c r="HLB43" s="73"/>
      <c r="HLC43" s="73"/>
      <c r="HLD43" s="73"/>
      <c r="HLE43" s="73"/>
      <c r="HLF43" s="73"/>
      <c r="HLG43" s="73"/>
      <c r="HLH43" s="73"/>
      <c r="HLI43" s="73"/>
      <c r="HLJ43" s="73"/>
      <c r="HLK43" s="73"/>
      <c r="HLL43" s="73"/>
      <c r="HLM43" s="73"/>
      <c r="HLN43" s="73"/>
      <c r="HLO43" s="73"/>
      <c r="HLP43" s="73"/>
      <c r="HLQ43" s="73"/>
      <c r="HLR43" s="73"/>
      <c r="HLS43" s="76"/>
      <c r="HLT43" s="72"/>
      <c r="HLU43" s="73"/>
      <c r="HLV43" s="73"/>
      <c r="HLW43" s="73"/>
      <c r="HLX43" s="73"/>
      <c r="HLY43" s="73"/>
      <c r="HLZ43" s="73"/>
      <c r="HMA43" s="73"/>
      <c r="HMB43" s="73"/>
      <c r="HMC43" s="73"/>
      <c r="HMD43" s="73"/>
      <c r="HME43" s="73"/>
      <c r="HMF43" s="73"/>
      <c r="HMG43" s="73"/>
      <c r="HMH43" s="73"/>
      <c r="HMI43" s="73"/>
      <c r="HMJ43" s="73"/>
      <c r="HMK43" s="73"/>
      <c r="HML43" s="76"/>
      <c r="HMM43" s="72"/>
      <c r="HMN43" s="73"/>
      <c r="HMO43" s="73"/>
      <c r="HMP43" s="73"/>
      <c r="HMQ43" s="73"/>
      <c r="HMR43" s="73"/>
      <c r="HMS43" s="73"/>
      <c r="HMT43" s="73"/>
      <c r="HMU43" s="73"/>
      <c r="HMV43" s="73"/>
      <c r="HMW43" s="73"/>
      <c r="HMX43" s="73"/>
      <c r="HMY43" s="73"/>
      <c r="HMZ43" s="73"/>
      <c r="HNA43" s="73"/>
      <c r="HNB43" s="73"/>
      <c r="HNC43" s="73"/>
      <c r="HND43" s="73"/>
      <c r="HNE43" s="76"/>
      <c r="HNF43" s="72"/>
      <c r="HNG43" s="73"/>
      <c r="HNH43" s="73"/>
      <c r="HNI43" s="73"/>
      <c r="HNJ43" s="73"/>
      <c r="HNK43" s="73"/>
      <c r="HNL43" s="73"/>
      <c r="HNM43" s="73"/>
      <c r="HNN43" s="73"/>
      <c r="HNO43" s="73"/>
      <c r="HNP43" s="73"/>
      <c r="HNQ43" s="73"/>
      <c r="HNR43" s="73"/>
      <c r="HNS43" s="73"/>
      <c r="HNT43" s="73"/>
      <c r="HNU43" s="73"/>
      <c r="HNV43" s="73"/>
      <c r="HNW43" s="73"/>
      <c r="HNX43" s="76"/>
      <c r="HNY43" s="72"/>
      <c r="HNZ43" s="73"/>
      <c r="HOA43" s="73"/>
      <c r="HOB43" s="73"/>
      <c r="HOC43" s="73"/>
      <c r="HOD43" s="73"/>
      <c r="HOE43" s="73"/>
      <c r="HOF43" s="73"/>
      <c r="HOG43" s="73"/>
      <c r="HOH43" s="73"/>
      <c r="HOI43" s="73"/>
      <c r="HOJ43" s="73"/>
      <c r="HOK43" s="73"/>
      <c r="HOL43" s="73"/>
      <c r="HOM43" s="73"/>
      <c r="HON43" s="73"/>
      <c r="HOO43" s="73"/>
      <c r="HOP43" s="73"/>
      <c r="HOQ43" s="76"/>
      <c r="HOR43" s="72"/>
      <c r="HOS43" s="73"/>
      <c r="HOT43" s="73"/>
      <c r="HOU43" s="73"/>
      <c r="HOV43" s="73"/>
      <c r="HOW43" s="73"/>
      <c r="HOX43" s="73"/>
      <c r="HOY43" s="73"/>
      <c r="HOZ43" s="73"/>
      <c r="HPA43" s="73"/>
      <c r="HPB43" s="73"/>
      <c r="HPC43" s="73"/>
      <c r="HPD43" s="73"/>
      <c r="HPE43" s="73"/>
      <c r="HPF43" s="73"/>
      <c r="HPG43" s="73"/>
      <c r="HPH43" s="73"/>
      <c r="HPI43" s="73"/>
      <c r="HPJ43" s="76"/>
      <c r="HPK43" s="72"/>
      <c r="HPL43" s="73"/>
      <c r="HPM43" s="73"/>
      <c r="HPN43" s="73"/>
      <c r="HPO43" s="73"/>
      <c r="HPP43" s="73"/>
      <c r="HPQ43" s="73"/>
      <c r="HPR43" s="73"/>
      <c r="HPS43" s="73"/>
      <c r="HPT43" s="73"/>
      <c r="HPU43" s="73"/>
      <c r="HPV43" s="73"/>
      <c r="HPW43" s="73"/>
      <c r="HPX43" s="73"/>
      <c r="HPY43" s="73"/>
      <c r="HPZ43" s="73"/>
      <c r="HQA43" s="73"/>
      <c r="HQB43" s="73"/>
      <c r="HQC43" s="76"/>
      <c r="HQD43" s="72"/>
      <c r="HQE43" s="73"/>
      <c r="HQF43" s="73"/>
      <c r="HQG43" s="73"/>
      <c r="HQH43" s="73"/>
      <c r="HQI43" s="73"/>
      <c r="HQJ43" s="73"/>
      <c r="HQK43" s="73"/>
      <c r="HQL43" s="73"/>
      <c r="HQM43" s="73"/>
      <c r="HQN43" s="73"/>
      <c r="HQO43" s="73"/>
      <c r="HQP43" s="73"/>
      <c r="HQQ43" s="73"/>
      <c r="HQR43" s="73"/>
      <c r="HQS43" s="73"/>
      <c r="HQT43" s="73"/>
      <c r="HQU43" s="73"/>
      <c r="HQV43" s="76"/>
      <c r="HQW43" s="72"/>
      <c r="HQX43" s="73"/>
      <c r="HQY43" s="73"/>
      <c r="HQZ43" s="73"/>
      <c r="HRA43" s="73"/>
      <c r="HRB43" s="73"/>
      <c r="HRC43" s="73"/>
      <c r="HRD43" s="73"/>
      <c r="HRE43" s="73"/>
      <c r="HRF43" s="73"/>
      <c r="HRG43" s="73"/>
      <c r="HRH43" s="73"/>
      <c r="HRI43" s="73"/>
      <c r="HRJ43" s="73"/>
      <c r="HRK43" s="73"/>
      <c r="HRL43" s="73"/>
      <c r="HRM43" s="73"/>
      <c r="HRN43" s="73"/>
      <c r="HRO43" s="76"/>
      <c r="HRP43" s="72"/>
      <c r="HRQ43" s="73"/>
      <c r="HRR43" s="73"/>
      <c r="HRS43" s="73"/>
      <c r="HRT43" s="73"/>
      <c r="HRU43" s="73"/>
      <c r="HRV43" s="73"/>
      <c r="HRW43" s="73"/>
      <c r="HRX43" s="73"/>
      <c r="HRY43" s="73"/>
      <c r="HRZ43" s="73"/>
      <c r="HSA43" s="73"/>
      <c r="HSB43" s="73"/>
      <c r="HSC43" s="73"/>
      <c r="HSD43" s="73"/>
      <c r="HSE43" s="73"/>
      <c r="HSF43" s="73"/>
      <c r="HSG43" s="73"/>
      <c r="HSH43" s="76"/>
      <c r="HSI43" s="72"/>
      <c r="HSJ43" s="73"/>
      <c r="HSK43" s="73"/>
      <c r="HSL43" s="73"/>
      <c r="HSM43" s="73"/>
      <c r="HSN43" s="73"/>
      <c r="HSO43" s="73"/>
      <c r="HSP43" s="73"/>
      <c r="HSQ43" s="73"/>
      <c r="HSR43" s="73"/>
      <c r="HSS43" s="73"/>
      <c r="HST43" s="73"/>
      <c r="HSU43" s="73"/>
      <c r="HSV43" s="73"/>
      <c r="HSW43" s="73"/>
      <c r="HSX43" s="73"/>
      <c r="HSY43" s="73"/>
      <c r="HSZ43" s="73"/>
      <c r="HTA43" s="76"/>
      <c r="HTB43" s="72"/>
      <c r="HTC43" s="73"/>
      <c r="HTD43" s="73"/>
      <c r="HTE43" s="73"/>
      <c r="HTF43" s="73"/>
      <c r="HTG43" s="73"/>
      <c r="HTH43" s="73"/>
      <c r="HTI43" s="73"/>
      <c r="HTJ43" s="73"/>
      <c r="HTK43" s="73"/>
      <c r="HTL43" s="73"/>
      <c r="HTM43" s="73"/>
      <c r="HTN43" s="73"/>
      <c r="HTO43" s="73"/>
      <c r="HTP43" s="73"/>
      <c r="HTQ43" s="73"/>
      <c r="HTR43" s="73"/>
      <c r="HTS43" s="73"/>
      <c r="HTT43" s="76"/>
      <c r="HTU43" s="72"/>
      <c r="HTV43" s="73"/>
      <c r="HTW43" s="73"/>
      <c r="HTX43" s="73"/>
      <c r="HTY43" s="73"/>
      <c r="HTZ43" s="73"/>
      <c r="HUA43" s="73"/>
      <c r="HUB43" s="73"/>
      <c r="HUC43" s="73"/>
      <c r="HUD43" s="73"/>
      <c r="HUE43" s="73"/>
      <c r="HUF43" s="73"/>
      <c r="HUG43" s="73"/>
      <c r="HUH43" s="73"/>
      <c r="HUI43" s="73"/>
      <c r="HUJ43" s="73"/>
      <c r="HUK43" s="73"/>
      <c r="HUL43" s="73"/>
      <c r="HUM43" s="76"/>
      <c r="HUN43" s="72"/>
      <c r="HUO43" s="73"/>
      <c r="HUP43" s="73"/>
      <c r="HUQ43" s="73"/>
      <c r="HUR43" s="73"/>
      <c r="HUS43" s="73"/>
      <c r="HUT43" s="73"/>
      <c r="HUU43" s="73"/>
      <c r="HUV43" s="73"/>
      <c r="HUW43" s="73"/>
      <c r="HUX43" s="73"/>
      <c r="HUY43" s="73"/>
      <c r="HUZ43" s="73"/>
      <c r="HVA43" s="73"/>
      <c r="HVB43" s="73"/>
      <c r="HVC43" s="73"/>
      <c r="HVD43" s="73"/>
      <c r="HVE43" s="73"/>
      <c r="HVF43" s="76"/>
      <c r="HVG43" s="72"/>
      <c r="HVH43" s="73"/>
      <c r="HVI43" s="73"/>
      <c r="HVJ43" s="73"/>
      <c r="HVK43" s="73"/>
      <c r="HVL43" s="73"/>
      <c r="HVM43" s="73"/>
      <c r="HVN43" s="73"/>
      <c r="HVO43" s="73"/>
      <c r="HVP43" s="73"/>
      <c r="HVQ43" s="73"/>
      <c r="HVR43" s="73"/>
      <c r="HVS43" s="73"/>
      <c r="HVT43" s="73"/>
      <c r="HVU43" s="73"/>
      <c r="HVV43" s="73"/>
      <c r="HVW43" s="73"/>
      <c r="HVX43" s="73"/>
      <c r="HVY43" s="76"/>
      <c r="HVZ43" s="72"/>
      <c r="HWA43" s="73"/>
      <c r="HWB43" s="73"/>
      <c r="HWC43" s="73"/>
      <c r="HWD43" s="73"/>
      <c r="HWE43" s="73"/>
      <c r="HWF43" s="73"/>
      <c r="HWG43" s="73"/>
      <c r="HWH43" s="73"/>
      <c r="HWI43" s="73"/>
      <c r="HWJ43" s="73"/>
      <c r="HWK43" s="73"/>
      <c r="HWL43" s="73"/>
      <c r="HWM43" s="73"/>
      <c r="HWN43" s="73"/>
      <c r="HWO43" s="73"/>
      <c r="HWP43" s="73"/>
      <c r="HWQ43" s="73"/>
      <c r="HWR43" s="76"/>
      <c r="HWS43" s="72"/>
      <c r="HWT43" s="73"/>
      <c r="HWU43" s="73"/>
      <c r="HWV43" s="73"/>
      <c r="HWW43" s="73"/>
      <c r="HWX43" s="73"/>
      <c r="HWY43" s="73"/>
      <c r="HWZ43" s="73"/>
      <c r="HXA43" s="73"/>
      <c r="HXB43" s="73"/>
      <c r="HXC43" s="73"/>
      <c r="HXD43" s="73"/>
      <c r="HXE43" s="73"/>
      <c r="HXF43" s="73"/>
      <c r="HXG43" s="73"/>
      <c r="HXH43" s="73"/>
      <c r="HXI43" s="73"/>
      <c r="HXJ43" s="73"/>
      <c r="HXK43" s="76"/>
      <c r="HXL43" s="72"/>
      <c r="HXM43" s="73"/>
      <c r="HXN43" s="73"/>
      <c r="HXO43" s="73"/>
      <c r="HXP43" s="73"/>
      <c r="HXQ43" s="73"/>
      <c r="HXR43" s="73"/>
      <c r="HXS43" s="73"/>
      <c r="HXT43" s="73"/>
      <c r="HXU43" s="73"/>
      <c r="HXV43" s="73"/>
      <c r="HXW43" s="73"/>
      <c r="HXX43" s="73"/>
      <c r="HXY43" s="73"/>
      <c r="HXZ43" s="73"/>
      <c r="HYA43" s="73"/>
      <c r="HYB43" s="73"/>
      <c r="HYC43" s="73"/>
      <c r="HYD43" s="76"/>
      <c r="HYE43" s="72"/>
      <c r="HYF43" s="73"/>
      <c r="HYG43" s="73"/>
      <c r="HYH43" s="73"/>
      <c r="HYI43" s="73"/>
      <c r="HYJ43" s="73"/>
      <c r="HYK43" s="73"/>
      <c r="HYL43" s="73"/>
      <c r="HYM43" s="73"/>
      <c r="HYN43" s="73"/>
      <c r="HYO43" s="73"/>
      <c r="HYP43" s="73"/>
      <c r="HYQ43" s="73"/>
      <c r="HYR43" s="73"/>
      <c r="HYS43" s="73"/>
      <c r="HYT43" s="73"/>
      <c r="HYU43" s="73"/>
      <c r="HYV43" s="73"/>
      <c r="HYW43" s="76"/>
      <c r="HYX43" s="72"/>
      <c r="HYY43" s="73"/>
      <c r="HYZ43" s="73"/>
      <c r="HZA43" s="73"/>
      <c r="HZB43" s="73"/>
      <c r="HZC43" s="73"/>
      <c r="HZD43" s="73"/>
      <c r="HZE43" s="73"/>
      <c r="HZF43" s="73"/>
      <c r="HZG43" s="73"/>
      <c r="HZH43" s="73"/>
      <c r="HZI43" s="73"/>
      <c r="HZJ43" s="73"/>
      <c r="HZK43" s="73"/>
      <c r="HZL43" s="73"/>
      <c r="HZM43" s="73"/>
      <c r="HZN43" s="73"/>
      <c r="HZO43" s="73"/>
      <c r="HZP43" s="76"/>
      <c r="HZQ43" s="72"/>
      <c r="HZR43" s="73"/>
      <c r="HZS43" s="73"/>
      <c r="HZT43" s="73"/>
      <c r="HZU43" s="73"/>
      <c r="HZV43" s="73"/>
      <c r="HZW43" s="73"/>
      <c r="HZX43" s="73"/>
      <c r="HZY43" s="73"/>
      <c r="HZZ43" s="73"/>
      <c r="IAA43" s="73"/>
      <c r="IAB43" s="73"/>
      <c r="IAC43" s="73"/>
      <c r="IAD43" s="73"/>
      <c r="IAE43" s="73"/>
      <c r="IAF43" s="73"/>
      <c r="IAG43" s="73"/>
      <c r="IAH43" s="73"/>
      <c r="IAI43" s="76"/>
      <c r="IAJ43" s="72"/>
      <c r="IAK43" s="73"/>
      <c r="IAL43" s="73"/>
      <c r="IAM43" s="73"/>
      <c r="IAN43" s="73"/>
      <c r="IAO43" s="73"/>
      <c r="IAP43" s="73"/>
      <c r="IAQ43" s="73"/>
      <c r="IAR43" s="73"/>
      <c r="IAS43" s="73"/>
      <c r="IAT43" s="73"/>
      <c r="IAU43" s="73"/>
      <c r="IAV43" s="73"/>
      <c r="IAW43" s="73"/>
      <c r="IAX43" s="73"/>
      <c r="IAY43" s="73"/>
      <c r="IAZ43" s="73"/>
      <c r="IBA43" s="73"/>
      <c r="IBB43" s="76"/>
      <c r="IBC43" s="72"/>
      <c r="IBD43" s="76"/>
      <c r="IBE43" s="76"/>
      <c r="IBF43" s="76"/>
      <c r="IBG43" s="76"/>
      <c r="IBH43" s="76"/>
      <c r="IBI43" s="76"/>
      <c r="IBJ43" s="76"/>
      <c r="IBK43" s="76"/>
      <c r="IBL43" s="76"/>
      <c r="IBM43" s="76"/>
      <c r="IBN43" s="76"/>
      <c r="IBO43" s="76"/>
      <c r="IBP43" s="76"/>
      <c r="IBQ43" s="76"/>
      <c r="IBR43" s="76"/>
      <c r="IBS43" s="76"/>
      <c r="IBT43" s="76"/>
      <c r="IBU43" s="76"/>
      <c r="IBV43" s="72"/>
      <c r="IBW43" s="73"/>
      <c r="IBX43" s="73"/>
      <c r="IBY43" s="73"/>
      <c r="IBZ43" s="73"/>
      <c r="ICA43" s="73"/>
      <c r="ICB43" s="73"/>
      <c r="ICC43" s="73"/>
      <c r="ICD43" s="73"/>
      <c r="ICE43" s="73"/>
      <c r="ICF43" s="73"/>
      <c r="ICG43" s="73"/>
      <c r="ICH43" s="73"/>
      <c r="ICI43" s="73"/>
      <c r="ICJ43" s="73"/>
      <c r="ICK43" s="73"/>
      <c r="ICL43" s="73"/>
      <c r="ICM43" s="73"/>
      <c r="ICN43" s="76"/>
      <c r="ICO43" s="72"/>
      <c r="ICP43" s="73"/>
      <c r="ICQ43" s="73"/>
      <c r="ICR43" s="73"/>
      <c r="ICS43" s="73"/>
      <c r="ICT43" s="73"/>
      <c r="ICU43" s="73"/>
      <c r="ICV43" s="73"/>
      <c r="ICW43" s="73"/>
      <c r="ICX43" s="73"/>
      <c r="ICY43" s="73"/>
      <c r="ICZ43" s="73"/>
      <c r="IDA43" s="73"/>
      <c r="IDB43" s="73"/>
      <c r="IDC43" s="73"/>
      <c r="IDD43" s="73"/>
      <c r="IDE43" s="73"/>
      <c r="IDF43" s="73"/>
      <c r="IDG43" s="76"/>
      <c r="IDH43" s="72"/>
      <c r="IDI43" s="73"/>
      <c r="IDJ43" s="73"/>
      <c r="IDK43" s="73"/>
      <c r="IDL43" s="73"/>
      <c r="IDM43" s="73"/>
      <c r="IDN43" s="73"/>
      <c r="IDO43" s="73"/>
      <c r="IDP43" s="73"/>
      <c r="IDQ43" s="73"/>
      <c r="IDR43" s="73"/>
      <c r="IDS43" s="73"/>
      <c r="IDT43" s="73"/>
      <c r="IDU43" s="73"/>
      <c r="IDV43" s="73"/>
      <c r="IDW43" s="73"/>
      <c r="IDX43" s="73"/>
      <c r="IDY43" s="73"/>
      <c r="IDZ43" s="76"/>
      <c r="IEA43" s="72"/>
      <c r="IEB43" s="73"/>
      <c r="IEC43" s="73"/>
      <c r="IED43" s="73"/>
      <c r="IEE43" s="73"/>
      <c r="IEF43" s="73"/>
      <c r="IEG43" s="73"/>
      <c r="IEH43" s="73"/>
      <c r="IEI43" s="73"/>
      <c r="IEJ43" s="73"/>
      <c r="IEK43" s="73"/>
      <c r="IEL43" s="73"/>
      <c r="IEM43" s="73"/>
      <c r="IEN43" s="73"/>
      <c r="IEO43" s="73"/>
      <c r="IEP43" s="73"/>
      <c r="IEQ43" s="73"/>
      <c r="IER43" s="73"/>
      <c r="IES43" s="76"/>
      <c r="IET43" s="72"/>
      <c r="IEU43" s="73"/>
      <c r="IEV43" s="73"/>
      <c r="IEW43" s="73"/>
      <c r="IEX43" s="73"/>
      <c r="IEY43" s="73"/>
      <c r="IEZ43" s="73"/>
      <c r="IFA43" s="73"/>
      <c r="IFB43" s="73"/>
      <c r="IFC43" s="73"/>
      <c r="IFD43" s="73"/>
      <c r="IFE43" s="73"/>
      <c r="IFF43" s="73"/>
      <c r="IFG43" s="73"/>
      <c r="IFH43" s="73"/>
      <c r="IFI43" s="73"/>
      <c r="IFJ43" s="73"/>
      <c r="IFK43" s="73"/>
      <c r="IFL43" s="76"/>
      <c r="IFM43" s="72"/>
      <c r="IFN43" s="73"/>
      <c r="IFO43" s="73"/>
      <c r="IFP43" s="73"/>
      <c r="IFQ43" s="73"/>
      <c r="IFR43" s="73"/>
      <c r="IFS43" s="73"/>
      <c r="IFT43" s="73"/>
      <c r="IFU43" s="73"/>
      <c r="IFV43" s="73"/>
      <c r="IFW43" s="73"/>
      <c r="IFX43" s="73"/>
      <c r="IFY43" s="73"/>
      <c r="IFZ43" s="73"/>
      <c r="IGA43" s="73"/>
      <c r="IGB43" s="73"/>
      <c r="IGC43" s="73"/>
      <c r="IGD43" s="73"/>
      <c r="IGE43" s="76"/>
      <c r="IGF43" s="72"/>
      <c r="IGG43" s="73"/>
      <c r="IGH43" s="73"/>
      <c r="IGI43" s="73"/>
      <c r="IGJ43" s="73"/>
      <c r="IGK43" s="73"/>
      <c r="IGL43" s="73"/>
      <c r="IGM43" s="73"/>
      <c r="IGN43" s="73"/>
      <c r="IGO43" s="73"/>
      <c r="IGP43" s="73"/>
      <c r="IGQ43" s="73"/>
      <c r="IGR43" s="73"/>
      <c r="IGS43" s="73"/>
      <c r="IGT43" s="73"/>
      <c r="IGU43" s="73"/>
      <c r="IGV43" s="73"/>
      <c r="IGW43" s="73"/>
      <c r="IGX43" s="76"/>
      <c r="IGY43" s="72"/>
      <c r="IGZ43" s="73"/>
      <c r="IHA43" s="73"/>
      <c r="IHB43" s="73"/>
      <c r="IHC43" s="73"/>
      <c r="IHD43" s="73"/>
      <c r="IHE43" s="73"/>
      <c r="IHF43" s="73"/>
      <c r="IHG43" s="73"/>
      <c r="IHH43" s="73"/>
      <c r="IHI43" s="73"/>
      <c r="IHJ43" s="73"/>
      <c r="IHK43" s="73"/>
      <c r="IHL43" s="73"/>
      <c r="IHM43" s="73"/>
      <c r="IHN43" s="73"/>
      <c r="IHO43" s="73"/>
      <c r="IHP43" s="73"/>
      <c r="IHQ43" s="76"/>
      <c r="IHR43" s="72"/>
      <c r="IHS43" s="73"/>
      <c r="IHT43" s="73"/>
      <c r="IHU43" s="73"/>
      <c r="IHV43" s="73"/>
      <c r="IHW43" s="73"/>
      <c r="IHX43" s="73"/>
      <c r="IHY43" s="73"/>
      <c r="IHZ43" s="73"/>
      <c r="IIA43" s="73"/>
      <c r="IIB43" s="73"/>
      <c r="IIC43" s="73"/>
      <c r="IID43" s="73"/>
      <c r="IIE43" s="73"/>
      <c r="IIF43" s="73"/>
      <c r="IIG43" s="73"/>
      <c r="IIH43" s="73"/>
      <c r="III43" s="73"/>
      <c r="IIJ43" s="76"/>
      <c r="IIK43" s="72"/>
      <c r="IIL43" s="73"/>
      <c r="IIM43" s="73"/>
      <c r="IIN43" s="73"/>
      <c r="IIO43" s="73"/>
      <c r="IIP43" s="73"/>
      <c r="IIQ43" s="73"/>
      <c r="IIR43" s="73"/>
      <c r="IIS43" s="73"/>
      <c r="IIT43" s="73"/>
      <c r="IIU43" s="73"/>
      <c r="IIV43" s="73"/>
      <c r="IIW43" s="73"/>
      <c r="IIX43" s="73"/>
      <c r="IIY43" s="73"/>
      <c r="IIZ43" s="73"/>
      <c r="IJA43" s="73"/>
      <c r="IJB43" s="73"/>
      <c r="IJC43" s="76"/>
      <c r="IJD43" s="72"/>
      <c r="IJE43" s="73"/>
      <c r="IJF43" s="73"/>
      <c r="IJG43" s="73"/>
      <c r="IJH43" s="73"/>
      <c r="IJI43" s="73"/>
      <c r="IJJ43" s="73"/>
      <c r="IJK43" s="73"/>
      <c r="IJL43" s="73"/>
      <c r="IJM43" s="73"/>
      <c r="IJN43" s="73"/>
      <c r="IJO43" s="73"/>
      <c r="IJP43" s="73"/>
      <c r="IJQ43" s="73"/>
      <c r="IJR43" s="73"/>
      <c r="IJS43" s="73"/>
      <c r="IJT43" s="73"/>
      <c r="IJU43" s="73"/>
      <c r="IJV43" s="76"/>
      <c r="IJW43" s="72"/>
      <c r="IJX43" s="73"/>
      <c r="IJY43" s="73"/>
      <c r="IJZ43" s="73"/>
      <c r="IKA43" s="73"/>
      <c r="IKB43" s="73"/>
      <c r="IKC43" s="73"/>
      <c r="IKD43" s="73"/>
      <c r="IKE43" s="73"/>
      <c r="IKF43" s="73"/>
      <c r="IKG43" s="73"/>
      <c r="IKH43" s="73"/>
      <c r="IKI43" s="73"/>
      <c r="IKJ43" s="73"/>
      <c r="IKK43" s="73"/>
      <c r="IKL43" s="73"/>
      <c r="IKM43" s="73"/>
      <c r="IKN43" s="73"/>
      <c r="IKO43" s="76"/>
      <c r="IKP43" s="72"/>
      <c r="IKQ43" s="73"/>
      <c r="IKR43" s="73"/>
      <c r="IKS43" s="73"/>
      <c r="IKT43" s="73"/>
      <c r="IKU43" s="73"/>
      <c r="IKV43" s="73"/>
      <c r="IKW43" s="73"/>
      <c r="IKX43" s="73"/>
      <c r="IKY43" s="73"/>
      <c r="IKZ43" s="73"/>
      <c r="ILA43" s="73"/>
      <c r="ILB43" s="73"/>
      <c r="ILC43" s="73"/>
      <c r="ILD43" s="73"/>
      <c r="ILE43" s="73"/>
      <c r="ILF43" s="73"/>
      <c r="ILG43" s="73"/>
      <c r="ILH43" s="76"/>
      <c r="ILI43" s="72"/>
      <c r="ILJ43" s="73"/>
      <c r="ILK43" s="73"/>
      <c r="ILL43" s="73"/>
      <c r="ILM43" s="73"/>
      <c r="ILN43" s="73"/>
      <c r="ILO43" s="73"/>
      <c r="ILP43" s="73"/>
      <c r="ILQ43" s="73"/>
      <c r="ILR43" s="73"/>
      <c r="ILS43" s="73"/>
      <c r="ILT43" s="73"/>
      <c r="ILU43" s="73"/>
      <c r="ILV43" s="73"/>
      <c r="ILW43" s="73"/>
      <c r="ILX43" s="73"/>
      <c r="ILY43" s="73"/>
      <c r="ILZ43" s="73"/>
      <c r="IMA43" s="76"/>
      <c r="IMB43" s="72"/>
      <c r="IMC43" s="73"/>
      <c r="IMD43" s="73"/>
      <c r="IME43" s="73"/>
      <c r="IMF43" s="73"/>
      <c r="IMG43" s="73"/>
      <c r="IMH43" s="73"/>
      <c r="IMI43" s="73"/>
      <c r="IMJ43" s="73"/>
      <c r="IMK43" s="73"/>
      <c r="IML43" s="73"/>
      <c r="IMM43" s="73"/>
      <c r="IMN43" s="73"/>
      <c r="IMO43" s="73"/>
      <c r="IMP43" s="73"/>
      <c r="IMQ43" s="73"/>
      <c r="IMR43" s="73"/>
      <c r="IMS43" s="73"/>
      <c r="IMT43" s="76"/>
      <c r="IMU43" s="72"/>
      <c r="IMV43" s="73"/>
      <c r="IMW43" s="73"/>
      <c r="IMX43" s="73"/>
      <c r="IMY43" s="73"/>
      <c r="IMZ43" s="73"/>
      <c r="INA43" s="73"/>
      <c r="INB43" s="73"/>
      <c r="INC43" s="73"/>
      <c r="IND43" s="73"/>
      <c r="INE43" s="73"/>
      <c r="INF43" s="73"/>
      <c r="ING43" s="73"/>
      <c r="INH43" s="73"/>
      <c r="INI43" s="73"/>
      <c r="INJ43" s="73"/>
      <c r="INK43" s="73"/>
      <c r="INL43" s="73"/>
      <c r="INM43" s="76"/>
      <c r="INN43" s="72"/>
      <c r="INO43" s="73"/>
      <c r="INP43" s="73"/>
      <c r="INQ43" s="73"/>
      <c r="INR43" s="73"/>
      <c r="INS43" s="73"/>
      <c r="INT43" s="73"/>
      <c r="INU43" s="73"/>
      <c r="INV43" s="73"/>
      <c r="INW43" s="73"/>
      <c r="INX43" s="73"/>
      <c r="INY43" s="73"/>
      <c r="INZ43" s="73"/>
      <c r="IOA43" s="73"/>
      <c r="IOB43" s="73"/>
      <c r="IOC43" s="73"/>
      <c r="IOD43" s="73"/>
      <c r="IOE43" s="73"/>
      <c r="IOF43" s="76"/>
      <c r="IOG43" s="72"/>
      <c r="IOH43" s="73"/>
      <c r="IOI43" s="73"/>
      <c r="IOJ43" s="73"/>
      <c r="IOK43" s="73"/>
      <c r="IOL43" s="73"/>
      <c r="IOM43" s="73"/>
      <c r="ION43" s="73"/>
      <c r="IOO43" s="73"/>
      <c r="IOP43" s="73"/>
      <c r="IOQ43" s="73"/>
      <c r="IOR43" s="73"/>
      <c r="IOS43" s="73"/>
      <c r="IOT43" s="73"/>
      <c r="IOU43" s="73"/>
      <c r="IOV43" s="73"/>
      <c r="IOW43" s="73"/>
      <c r="IOX43" s="73"/>
      <c r="IOY43" s="76"/>
      <c r="IOZ43" s="72"/>
      <c r="IPA43" s="73"/>
      <c r="IPB43" s="73"/>
      <c r="IPC43" s="73"/>
      <c r="IPD43" s="73"/>
      <c r="IPE43" s="73"/>
      <c r="IPF43" s="73"/>
      <c r="IPG43" s="73"/>
      <c r="IPH43" s="73"/>
      <c r="IPI43" s="73"/>
      <c r="IPJ43" s="73"/>
      <c r="IPK43" s="73"/>
      <c r="IPL43" s="73"/>
      <c r="IPM43" s="73"/>
      <c r="IPN43" s="73"/>
      <c r="IPO43" s="73"/>
      <c r="IPP43" s="73"/>
      <c r="IPQ43" s="73"/>
      <c r="IPR43" s="76"/>
      <c r="IPS43" s="72"/>
      <c r="IPT43" s="73"/>
      <c r="IPU43" s="73"/>
      <c r="IPV43" s="73"/>
      <c r="IPW43" s="73"/>
      <c r="IPX43" s="73"/>
      <c r="IPY43" s="73"/>
      <c r="IPZ43" s="73"/>
      <c r="IQA43" s="73"/>
      <c r="IQB43" s="73"/>
      <c r="IQC43" s="73"/>
      <c r="IQD43" s="73"/>
      <c r="IQE43" s="73"/>
      <c r="IQF43" s="73"/>
      <c r="IQG43" s="73"/>
      <c r="IQH43" s="73"/>
      <c r="IQI43" s="73"/>
      <c r="IQJ43" s="73"/>
      <c r="IQK43" s="76"/>
      <c r="IQL43" s="72"/>
      <c r="IQM43" s="73"/>
      <c r="IQN43" s="73"/>
      <c r="IQO43" s="73"/>
      <c r="IQP43" s="73"/>
      <c r="IQQ43" s="73"/>
      <c r="IQR43" s="73"/>
      <c r="IQS43" s="73"/>
      <c r="IQT43" s="73"/>
      <c r="IQU43" s="73"/>
      <c r="IQV43" s="73"/>
      <c r="IQW43" s="73"/>
      <c r="IQX43" s="73"/>
      <c r="IQY43" s="73"/>
      <c r="IQZ43" s="73"/>
      <c r="IRA43" s="73"/>
      <c r="IRB43" s="73"/>
      <c r="IRC43" s="73"/>
      <c r="IRD43" s="76"/>
      <c r="IRE43" s="72"/>
      <c r="IRF43" s="73"/>
      <c r="IRG43" s="73"/>
      <c r="IRH43" s="73"/>
      <c r="IRI43" s="73"/>
      <c r="IRJ43" s="73"/>
      <c r="IRK43" s="73"/>
      <c r="IRL43" s="73"/>
      <c r="IRM43" s="73"/>
      <c r="IRN43" s="73"/>
      <c r="IRO43" s="73"/>
      <c r="IRP43" s="73"/>
      <c r="IRQ43" s="73"/>
      <c r="IRR43" s="73"/>
      <c r="IRS43" s="73"/>
      <c r="IRT43" s="73"/>
      <c r="IRU43" s="73"/>
      <c r="IRV43" s="73"/>
      <c r="IRW43" s="76"/>
      <c r="IRX43" s="72"/>
      <c r="IRY43" s="73"/>
      <c r="IRZ43" s="73"/>
      <c r="ISA43" s="73"/>
      <c r="ISB43" s="73"/>
      <c r="ISC43" s="73"/>
      <c r="ISD43" s="73"/>
      <c r="ISE43" s="73"/>
      <c r="ISF43" s="73"/>
      <c r="ISG43" s="73"/>
      <c r="ISH43" s="73"/>
      <c r="ISI43" s="73"/>
      <c r="ISJ43" s="73"/>
      <c r="ISK43" s="73"/>
      <c r="ISL43" s="73"/>
      <c r="ISM43" s="73"/>
      <c r="ISN43" s="73"/>
      <c r="ISO43" s="73"/>
      <c r="ISP43" s="76"/>
      <c r="ISQ43" s="72"/>
      <c r="ISR43" s="73"/>
      <c r="ISS43" s="73"/>
      <c r="IST43" s="73"/>
      <c r="ISU43" s="73"/>
      <c r="ISV43" s="73"/>
      <c r="ISW43" s="73"/>
      <c r="ISX43" s="73"/>
      <c r="ISY43" s="73"/>
      <c r="ISZ43" s="73"/>
      <c r="ITA43" s="73"/>
      <c r="ITB43" s="73"/>
      <c r="ITC43" s="73"/>
      <c r="ITD43" s="73"/>
      <c r="ITE43" s="73"/>
      <c r="ITF43" s="73"/>
      <c r="ITG43" s="73"/>
      <c r="ITH43" s="73"/>
      <c r="ITI43" s="76"/>
      <c r="ITJ43" s="72"/>
      <c r="ITK43" s="73"/>
      <c r="ITL43" s="73"/>
      <c r="ITM43" s="73"/>
      <c r="ITN43" s="73"/>
      <c r="ITO43" s="73"/>
      <c r="ITP43" s="73"/>
      <c r="ITQ43" s="73"/>
      <c r="ITR43" s="73"/>
      <c r="ITS43" s="73"/>
      <c r="ITT43" s="73"/>
      <c r="ITU43" s="73"/>
      <c r="ITV43" s="73"/>
      <c r="ITW43" s="73"/>
      <c r="ITX43" s="73"/>
      <c r="ITY43" s="73"/>
      <c r="ITZ43" s="73"/>
      <c r="IUA43" s="73"/>
      <c r="IUB43" s="76"/>
      <c r="IUC43" s="72"/>
      <c r="IUD43" s="73"/>
      <c r="IUE43" s="73"/>
      <c r="IUF43" s="73"/>
      <c r="IUG43" s="73"/>
      <c r="IUH43" s="73"/>
      <c r="IUI43" s="73"/>
      <c r="IUJ43" s="73"/>
      <c r="IUK43" s="73"/>
      <c r="IUL43" s="73"/>
      <c r="IUM43" s="73"/>
      <c r="IUN43" s="73"/>
      <c r="IUO43" s="73"/>
      <c r="IUP43" s="73"/>
      <c r="IUQ43" s="73"/>
      <c r="IUR43" s="73"/>
      <c r="IUS43" s="73"/>
      <c r="IUT43" s="73"/>
      <c r="IUU43" s="76"/>
      <c r="IUV43" s="72"/>
      <c r="IUW43" s="73"/>
      <c r="IUX43" s="73"/>
      <c r="IUY43" s="73"/>
      <c r="IUZ43" s="73"/>
      <c r="IVA43" s="73"/>
      <c r="IVB43" s="73"/>
      <c r="IVC43" s="73"/>
      <c r="IVD43" s="73"/>
      <c r="IVE43" s="73"/>
      <c r="IVF43" s="73"/>
      <c r="IVG43" s="73"/>
      <c r="IVH43" s="73"/>
      <c r="IVI43" s="73"/>
      <c r="IVJ43" s="73"/>
      <c r="IVK43" s="73"/>
      <c r="IVL43" s="73"/>
      <c r="IVM43" s="73"/>
      <c r="IVN43" s="76"/>
      <c r="IVO43" s="72"/>
      <c r="IVP43" s="73"/>
      <c r="IVQ43" s="73"/>
      <c r="IVR43" s="73"/>
      <c r="IVS43" s="73"/>
      <c r="IVT43" s="73"/>
      <c r="IVU43" s="73"/>
      <c r="IVV43" s="73"/>
      <c r="IVW43" s="73"/>
      <c r="IVX43" s="73"/>
      <c r="IVY43" s="73"/>
      <c r="IVZ43" s="73"/>
      <c r="IWA43" s="73"/>
      <c r="IWB43" s="73"/>
      <c r="IWC43" s="73"/>
      <c r="IWD43" s="73"/>
      <c r="IWE43" s="73"/>
      <c r="IWF43" s="73"/>
      <c r="IWG43" s="76"/>
      <c r="IWH43" s="72"/>
      <c r="IWI43" s="73"/>
      <c r="IWJ43" s="73"/>
      <c r="IWK43" s="73"/>
      <c r="IWL43" s="73"/>
      <c r="IWM43" s="73"/>
      <c r="IWN43" s="73"/>
      <c r="IWO43" s="73"/>
      <c r="IWP43" s="73"/>
      <c r="IWQ43" s="73"/>
      <c r="IWR43" s="73"/>
      <c r="IWS43" s="73"/>
      <c r="IWT43" s="73"/>
      <c r="IWU43" s="73"/>
      <c r="IWV43" s="73"/>
      <c r="IWW43" s="73"/>
      <c r="IWX43" s="73"/>
      <c r="IWY43" s="73"/>
      <c r="IWZ43" s="76"/>
      <c r="IXA43" s="72"/>
      <c r="IXB43" s="73"/>
      <c r="IXC43" s="73"/>
      <c r="IXD43" s="73"/>
      <c r="IXE43" s="73"/>
      <c r="IXF43" s="73"/>
      <c r="IXG43" s="73"/>
      <c r="IXH43" s="73"/>
      <c r="IXI43" s="73"/>
      <c r="IXJ43" s="73"/>
      <c r="IXK43" s="73"/>
      <c r="IXL43" s="73"/>
      <c r="IXM43" s="73"/>
      <c r="IXN43" s="73"/>
      <c r="IXO43" s="73"/>
      <c r="IXP43" s="73"/>
      <c r="IXQ43" s="73"/>
      <c r="IXR43" s="73"/>
      <c r="IXS43" s="76"/>
      <c r="IXT43" s="72"/>
      <c r="IXU43" s="73"/>
      <c r="IXV43" s="73"/>
      <c r="IXW43" s="73"/>
      <c r="IXX43" s="73"/>
      <c r="IXY43" s="73"/>
      <c r="IXZ43" s="73"/>
      <c r="IYA43" s="73"/>
      <c r="IYB43" s="73"/>
      <c r="IYC43" s="73"/>
      <c r="IYD43" s="73"/>
      <c r="IYE43" s="73"/>
      <c r="IYF43" s="73"/>
      <c r="IYG43" s="73"/>
      <c r="IYH43" s="73"/>
      <c r="IYI43" s="73"/>
      <c r="IYJ43" s="73"/>
      <c r="IYK43" s="73"/>
      <c r="IYL43" s="76"/>
      <c r="IYM43" s="72"/>
      <c r="IYN43" s="73"/>
      <c r="IYO43" s="73"/>
      <c r="IYP43" s="73"/>
      <c r="IYQ43" s="73"/>
      <c r="IYR43" s="73"/>
      <c r="IYS43" s="73"/>
      <c r="IYT43" s="73"/>
      <c r="IYU43" s="73"/>
      <c r="IYV43" s="73"/>
      <c r="IYW43" s="73"/>
      <c r="IYX43" s="73"/>
      <c r="IYY43" s="73"/>
      <c r="IYZ43" s="73"/>
      <c r="IZA43" s="73"/>
      <c r="IZB43" s="73"/>
      <c r="IZC43" s="73"/>
      <c r="IZD43" s="73"/>
      <c r="IZE43" s="76"/>
      <c r="IZF43" s="72"/>
      <c r="IZG43" s="73"/>
      <c r="IZH43" s="73"/>
      <c r="IZI43" s="73"/>
      <c r="IZJ43" s="73"/>
      <c r="IZK43" s="73"/>
      <c r="IZL43" s="73"/>
      <c r="IZM43" s="73"/>
      <c r="IZN43" s="73"/>
      <c r="IZO43" s="73"/>
      <c r="IZP43" s="73"/>
      <c r="IZQ43" s="73"/>
      <c r="IZR43" s="73"/>
      <c r="IZS43" s="73"/>
      <c r="IZT43" s="73"/>
      <c r="IZU43" s="73"/>
      <c r="IZV43" s="73"/>
      <c r="IZW43" s="73"/>
      <c r="IZX43" s="76"/>
      <c r="IZY43" s="72"/>
      <c r="IZZ43" s="73"/>
      <c r="JAA43" s="73"/>
      <c r="JAB43" s="73"/>
      <c r="JAC43" s="73"/>
      <c r="JAD43" s="73"/>
      <c r="JAE43" s="73"/>
      <c r="JAF43" s="73"/>
      <c r="JAG43" s="73"/>
      <c r="JAH43" s="73"/>
      <c r="JAI43" s="73"/>
      <c r="JAJ43" s="73"/>
      <c r="JAK43" s="73"/>
      <c r="JAL43" s="73"/>
      <c r="JAM43" s="73"/>
      <c r="JAN43" s="73"/>
      <c r="JAO43" s="73"/>
      <c r="JAP43" s="73"/>
      <c r="JAQ43" s="76"/>
      <c r="JAR43" s="72"/>
      <c r="JAS43" s="73"/>
      <c r="JAT43" s="73"/>
      <c r="JAU43" s="73"/>
      <c r="JAV43" s="73"/>
      <c r="JAW43" s="73"/>
      <c r="JAX43" s="73"/>
      <c r="JAY43" s="73"/>
      <c r="JAZ43" s="73"/>
      <c r="JBA43" s="73"/>
      <c r="JBB43" s="73"/>
      <c r="JBC43" s="73"/>
      <c r="JBD43" s="73"/>
      <c r="JBE43" s="73"/>
      <c r="JBF43" s="73"/>
      <c r="JBG43" s="73"/>
      <c r="JBH43" s="73"/>
      <c r="JBI43" s="73"/>
      <c r="JBJ43" s="76"/>
      <c r="JBK43" s="72"/>
      <c r="JBL43" s="73"/>
      <c r="JBM43" s="73"/>
      <c r="JBN43" s="73"/>
      <c r="JBO43" s="73"/>
      <c r="JBP43" s="73"/>
      <c r="JBQ43" s="73"/>
      <c r="JBR43" s="73"/>
      <c r="JBS43" s="73"/>
      <c r="JBT43" s="73"/>
      <c r="JBU43" s="73"/>
      <c r="JBV43" s="73"/>
      <c r="JBW43" s="73"/>
      <c r="JBX43" s="73"/>
      <c r="JBY43" s="73"/>
      <c r="JBZ43" s="73"/>
      <c r="JCA43" s="73"/>
      <c r="JCB43" s="73"/>
      <c r="JCC43" s="76"/>
      <c r="JCD43" s="72"/>
      <c r="JCE43" s="73"/>
      <c r="JCF43" s="73"/>
      <c r="JCG43" s="73"/>
      <c r="JCH43" s="73"/>
      <c r="JCI43" s="73"/>
      <c r="JCJ43" s="73"/>
      <c r="JCK43" s="73"/>
      <c r="JCL43" s="73"/>
      <c r="JCM43" s="73"/>
      <c r="JCN43" s="73"/>
      <c r="JCO43" s="73"/>
      <c r="JCP43" s="73"/>
      <c r="JCQ43" s="73"/>
      <c r="JCR43" s="73"/>
      <c r="JCS43" s="73"/>
      <c r="JCT43" s="73"/>
      <c r="JCU43" s="73"/>
      <c r="JCV43" s="76"/>
      <c r="JCW43" s="72"/>
      <c r="JCX43" s="73"/>
      <c r="JCY43" s="73"/>
      <c r="JCZ43" s="73"/>
      <c r="JDA43" s="73"/>
      <c r="JDB43" s="73"/>
      <c r="JDC43" s="73"/>
      <c r="JDD43" s="73"/>
      <c r="JDE43" s="73"/>
      <c r="JDF43" s="73"/>
      <c r="JDG43" s="73"/>
      <c r="JDH43" s="73"/>
      <c r="JDI43" s="73"/>
      <c r="JDJ43" s="73"/>
      <c r="JDK43" s="73"/>
      <c r="JDL43" s="73"/>
      <c r="JDM43" s="73"/>
      <c r="JDN43" s="73"/>
      <c r="JDO43" s="76"/>
      <c r="JDP43" s="72"/>
      <c r="JDQ43" s="73"/>
      <c r="JDR43" s="73"/>
      <c r="JDS43" s="73"/>
      <c r="JDT43" s="73"/>
      <c r="JDU43" s="73"/>
      <c r="JDV43" s="73"/>
      <c r="JDW43" s="73"/>
      <c r="JDX43" s="73"/>
      <c r="JDY43" s="73"/>
      <c r="JDZ43" s="73"/>
      <c r="JEA43" s="73"/>
      <c r="JEB43" s="73"/>
      <c r="JEC43" s="73"/>
      <c r="JED43" s="73"/>
      <c r="JEE43" s="73"/>
      <c r="JEF43" s="73"/>
      <c r="JEG43" s="73"/>
      <c r="JEH43" s="76"/>
      <c r="JEI43" s="72"/>
      <c r="JEJ43" s="73"/>
      <c r="JEK43" s="73"/>
      <c r="JEL43" s="73"/>
      <c r="JEM43" s="73"/>
      <c r="JEN43" s="73"/>
      <c r="JEO43" s="73"/>
      <c r="JEP43" s="73"/>
      <c r="JEQ43" s="73"/>
      <c r="JER43" s="73"/>
      <c r="JES43" s="73"/>
      <c r="JET43" s="73"/>
      <c r="JEU43" s="73"/>
      <c r="JEV43" s="73"/>
      <c r="JEW43" s="73"/>
      <c r="JEX43" s="73"/>
      <c r="JEY43" s="73"/>
      <c r="JEZ43" s="73"/>
      <c r="JFA43" s="76"/>
      <c r="JFB43" s="72"/>
      <c r="JFC43" s="73"/>
      <c r="JFD43" s="73"/>
      <c r="JFE43" s="73"/>
      <c r="JFF43" s="73"/>
      <c r="JFG43" s="73"/>
      <c r="JFH43" s="73"/>
      <c r="JFI43" s="73"/>
      <c r="JFJ43" s="73"/>
      <c r="JFK43" s="73"/>
      <c r="JFL43" s="73"/>
      <c r="JFM43" s="73"/>
      <c r="JFN43" s="73"/>
      <c r="JFO43" s="73"/>
      <c r="JFP43" s="73"/>
      <c r="JFQ43" s="73"/>
      <c r="JFR43" s="73"/>
      <c r="JFS43" s="73"/>
      <c r="JFT43" s="76"/>
      <c r="JFU43" s="72"/>
      <c r="JFV43" s="73"/>
      <c r="JFW43" s="73"/>
      <c r="JFX43" s="73"/>
      <c r="JFY43" s="73"/>
      <c r="JFZ43" s="73"/>
      <c r="JGA43" s="73"/>
      <c r="JGB43" s="73"/>
      <c r="JGC43" s="73"/>
      <c r="JGD43" s="73"/>
      <c r="JGE43" s="73"/>
      <c r="JGF43" s="73"/>
      <c r="JGG43" s="73"/>
      <c r="JGH43" s="73"/>
      <c r="JGI43" s="73"/>
      <c r="JGJ43" s="73"/>
      <c r="JGK43" s="73"/>
      <c r="JGL43" s="73"/>
      <c r="JGM43" s="76"/>
      <c r="JGN43" s="72"/>
      <c r="JGO43" s="73"/>
      <c r="JGP43" s="73"/>
      <c r="JGQ43" s="73"/>
      <c r="JGR43" s="73"/>
      <c r="JGS43" s="73"/>
      <c r="JGT43" s="73"/>
      <c r="JGU43" s="73"/>
      <c r="JGV43" s="73"/>
      <c r="JGW43" s="73"/>
      <c r="JGX43" s="73"/>
      <c r="JGY43" s="73"/>
      <c r="JGZ43" s="73"/>
      <c r="JHA43" s="73"/>
      <c r="JHB43" s="73"/>
      <c r="JHC43" s="73"/>
      <c r="JHD43" s="73"/>
      <c r="JHE43" s="73"/>
      <c r="JHF43" s="76"/>
      <c r="JHG43" s="72"/>
      <c r="JHH43" s="73"/>
      <c r="JHI43" s="73"/>
      <c r="JHJ43" s="73"/>
      <c r="JHK43" s="73"/>
      <c r="JHL43" s="73"/>
      <c r="JHM43" s="73"/>
      <c r="JHN43" s="73"/>
      <c r="JHO43" s="73"/>
      <c r="JHP43" s="73"/>
      <c r="JHQ43" s="73"/>
      <c r="JHR43" s="73"/>
      <c r="JHS43" s="73"/>
      <c r="JHT43" s="73"/>
      <c r="JHU43" s="73"/>
      <c r="JHV43" s="73"/>
      <c r="JHW43" s="73"/>
      <c r="JHX43" s="73"/>
      <c r="JHY43" s="76"/>
      <c r="JHZ43" s="72"/>
      <c r="JIA43" s="73"/>
      <c r="JIB43" s="73"/>
      <c r="JIC43" s="73"/>
      <c r="JID43" s="73"/>
      <c r="JIE43" s="73"/>
      <c r="JIF43" s="73"/>
      <c r="JIG43" s="73"/>
      <c r="JIH43" s="73"/>
      <c r="JII43" s="73"/>
      <c r="JIJ43" s="73"/>
      <c r="JIK43" s="73"/>
      <c r="JIL43" s="73"/>
      <c r="JIM43" s="73"/>
      <c r="JIN43" s="73"/>
      <c r="JIO43" s="73"/>
      <c r="JIP43" s="73"/>
      <c r="JIQ43" s="73"/>
      <c r="JIR43" s="76"/>
      <c r="JIS43" s="72"/>
      <c r="JIT43" s="73"/>
      <c r="JIU43" s="73"/>
      <c r="JIV43" s="73"/>
      <c r="JIW43" s="73"/>
      <c r="JIX43" s="73"/>
      <c r="JIY43" s="73"/>
      <c r="JIZ43" s="73"/>
      <c r="JJA43" s="73"/>
      <c r="JJB43" s="73"/>
      <c r="JJC43" s="73"/>
      <c r="JJD43" s="73"/>
      <c r="JJE43" s="73"/>
      <c r="JJF43" s="73"/>
      <c r="JJG43" s="73"/>
      <c r="JJH43" s="73"/>
      <c r="JJI43" s="73"/>
      <c r="JJJ43" s="73"/>
      <c r="JJK43" s="76"/>
      <c r="JJL43" s="72"/>
      <c r="JJM43" s="73"/>
      <c r="JJN43" s="73"/>
      <c r="JJO43" s="73"/>
      <c r="JJP43" s="73"/>
      <c r="JJQ43" s="73"/>
      <c r="JJR43" s="73"/>
      <c r="JJS43" s="73"/>
      <c r="JJT43" s="73"/>
      <c r="JJU43" s="73"/>
      <c r="JJV43" s="73"/>
      <c r="JJW43" s="73"/>
      <c r="JJX43" s="73"/>
      <c r="JJY43" s="73"/>
      <c r="JJZ43" s="73"/>
      <c r="JKA43" s="73"/>
      <c r="JKB43" s="73"/>
      <c r="JKC43" s="73"/>
      <c r="JKD43" s="76"/>
      <c r="JKE43" s="72"/>
      <c r="JKF43" s="73"/>
      <c r="JKG43" s="73"/>
      <c r="JKH43" s="73"/>
      <c r="JKI43" s="73"/>
      <c r="JKJ43" s="73"/>
      <c r="JKK43" s="73"/>
      <c r="JKL43" s="73"/>
      <c r="JKM43" s="73"/>
      <c r="JKN43" s="73"/>
      <c r="JKO43" s="73"/>
      <c r="JKP43" s="73"/>
      <c r="JKQ43" s="73"/>
      <c r="JKR43" s="73"/>
      <c r="JKS43" s="73"/>
      <c r="JKT43" s="73"/>
      <c r="JKU43" s="73"/>
      <c r="JKV43" s="73"/>
      <c r="JKW43" s="76"/>
      <c r="JKX43" s="72"/>
      <c r="JKY43" s="73"/>
      <c r="JKZ43" s="73"/>
      <c r="JLA43" s="73"/>
      <c r="JLB43" s="73"/>
      <c r="JLC43" s="73"/>
      <c r="JLD43" s="73"/>
      <c r="JLE43" s="73"/>
      <c r="JLF43" s="73"/>
      <c r="JLG43" s="73"/>
      <c r="JLH43" s="73"/>
      <c r="JLI43" s="73"/>
      <c r="JLJ43" s="73"/>
      <c r="JLK43" s="73"/>
      <c r="JLL43" s="73"/>
      <c r="JLM43" s="73"/>
      <c r="JLN43" s="73"/>
      <c r="JLO43" s="73"/>
      <c r="JLP43" s="76"/>
      <c r="JLQ43" s="72"/>
      <c r="JLR43" s="73"/>
      <c r="JLS43" s="73"/>
      <c r="JLT43" s="73"/>
      <c r="JLU43" s="73"/>
      <c r="JLV43" s="73"/>
      <c r="JLW43" s="73"/>
      <c r="JLX43" s="73"/>
      <c r="JLY43" s="73"/>
      <c r="JLZ43" s="73"/>
      <c r="JMA43" s="73"/>
      <c r="JMB43" s="73"/>
      <c r="JMC43" s="73"/>
      <c r="JMD43" s="73"/>
      <c r="JME43" s="73"/>
      <c r="JMF43" s="73"/>
      <c r="JMG43" s="73"/>
      <c r="JMH43" s="73"/>
      <c r="JMI43" s="76"/>
      <c r="JMJ43" s="72"/>
      <c r="JMK43" s="73"/>
      <c r="JML43" s="73"/>
      <c r="JMM43" s="73"/>
      <c r="JMN43" s="73"/>
      <c r="JMO43" s="73"/>
      <c r="JMP43" s="73"/>
      <c r="JMQ43" s="73"/>
      <c r="JMR43" s="73"/>
      <c r="JMS43" s="73"/>
      <c r="JMT43" s="73"/>
      <c r="JMU43" s="73"/>
      <c r="JMV43" s="73"/>
      <c r="JMW43" s="73"/>
      <c r="JMX43" s="73"/>
      <c r="JMY43" s="73"/>
      <c r="JMZ43" s="73"/>
      <c r="JNA43" s="73"/>
      <c r="JNB43" s="76"/>
      <c r="JNC43" s="72"/>
      <c r="JND43" s="73"/>
      <c r="JNE43" s="73"/>
      <c r="JNF43" s="73"/>
      <c r="JNG43" s="73"/>
      <c r="JNH43" s="73"/>
      <c r="JNI43" s="73"/>
      <c r="JNJ43" s="73"/>
      <c r="JNK43" s="73"/>
      <c r="JNL43" s="73"/>
      <c r="JNM43" s="73"/>
      <c r="JNN43" s="73"/>
      <c r="JNO43" s="73"/>
      <c r="JNP43" s="73"/>
      <c r="JNQ43" s="73"/>
      <c r="JNR43" s="73"/>
      <c r="JNS43" s="73"/>
      <c r="JNT43" s="73"/>
      <c r="JNU43" s="76"/>
      <c r="JNV43" s="72"/>
      <c r="JNW43" s="73"/>
      <c r="JNX43" s="73"/>
      <c r="JNY43" s="73"/>
      <c r="JNZ43" s="73"/>
      <c r="JOA43" s="73"/>
      <c r="JOB43" s="73"/>
      <c r="JOC43" s="73"/>
      <c r="JOD43" s="73"/>
      <c r="JOE43" s="73"/>
      <c r="JOF43" s="73"/>
      <c r="JOG43" s="73"/>
      <c r="JOH43" s="73"/>
      <c r="JOI43" s="73"/>
      <c r="JOJ43" s="73"/>
      <c r="JOK43" s="73"/>
      <c r="JOL43" s="73"/>
      <c r="JOM43" s="73"/>
      <c r="JON43" s="76"/>
      <c r="JOO43" s="72"/>
      <c r="JOP43" s="76"/>
      <c r="JOQ43" s="76"/>
      <c r="JOR43" s="76"/>
      <c r="JOS43" s="76"/>
      <c r="JOT43" s="76"/>
      <c r="JOU43" s="76"/>
      <c r="JOV43" s="76"/>
      <c r="JOW43" s="76"/>
      <c r="JOX43" s="76"/>
      <c r="JOY43" s="76"/>
      <c r="JOZ43" s="76"/>
      <c r="JPA43" s="76"/>
      <c r="JPB43" s="76"/>
      <c r="JPC43" s="76"/>
      <c r="JPD43" s="76"/>
      <c r="JPE43" s="76"/>
      <c r="JPF43" s="76"/>
      <c r="JPG43" s="76"/>
      <c r="JPH43" s="72"/>
      <c r="JPI43" s="73"/>
      <c r="JPJ43" s="73"/>
      <c r="JPK43" s="73"/>
      <c r="JPL43" s="73"/>
      <c r="JPM43" s="73"/>
      <c r="JPN43" s="73"/>
      <c r="JPO43" s="73"/>
      <c r="JPP43" s="73"/>
      <c r="JPQ43" s="73"/>
      <c r="JPR43" s="73"/>
      <c r="JPS43" s="73"/>
      <c r="JPT43" s="73"/>
      <c r="JPU43" s="73"/>
      <c r="JPV43" s="73"/>
      <c r="JPW43" s="73"/>
      <c r="JPX43" s="73"/>
      <c r="JPY43" s="73"/>
      <c r="JPZ43" s="76"/>
      <c r="JQA43" s="72"/>
      <c r="JQB43" s="73"/>
      <c r="JQC43" s="73"/>
      <c r="JQD43" s="73"/>
      <c r="JQE43" s="73"/>
      <c r="JQF43" s="73"/>
      <c r="JQG43" s="73"/>
      <c r="JQH43" s="73"/>
      <c r="JQI43" s="73"/>
      <c r="JQJ43" s="73"/>
      <c r="JQK43" s="73"/>
      <c r="JQL43" s="73"/>
      <c r="JQM43" s="73"/>
      <c r="JQN43" s="73"/>
      <c r="JQO43" s="73"/>
      <c r="JQP43" s="73"/>
      <c r="JQQ43" s="73"/>
      <c r="JQR43" s="73"/>
      <c r="JQS43" s="76"/>
      <c r="JQT43" s="72"/>
      <c r="JQU43" s="73"/>
      <c r="JQV43" s="73"/>
      <c r="JQW43" s="73"/>
      <c r="JQX43" s="73"/>
      <c r="JQY43" s="73"/>
      <c r="JQZ43" s="73"/>
      <c r="JRA43" s="73"/>
      <c r="JRB43" s="73"/>
      <c r="JRC43" s="73"/>
      <c r="JRD43" s="73"/>
      <c r="JRE43" s="73"/>
      <c r="JRF43" s="73"/>
      <c r="JRG43" s="73"/>
      <c r="JRH43" s="73"/>
      <c r="JRI43" s="73"/>
      <c r="JRJ43" s="73"/>
      <c r="JRK43" s="73"/>
      <c r="JRL43" s="76"/>
      <c r="JRM43" s="72"/>
      <c r="JRN43" s="73"/>
      <c r="JRO43" s="73"/>
      <c r="JRP43" s="73"/>
      <c r="JRQ43" s="73"/>
      <c r="JRR43" s="73"/>
      <c r="JRS43" s="73"/>
      <c r="JRT43" s="73"/>
      <c r="JRU43" s="73"/>
      <c r="JRV43" s="73"/>
      <c r="JRW43" s="73"/>
      <c r="JRX43" s="73"/>
      <c r="JRY43" s="73"/>
      <c r="JRZ43" s="73"/>
      <c r="JSA43" s="73"/>
      <c r="JSB43" s="73"/>
      <c r="JSC43" s="73"/>
      <c r="JSD43" s="73"/>
      <c r="JSE43" s="76"/>
      <c r="JSF43" s="72"/>
      <c r="JSG43" s="73"/>
      <c r="JSH43" s="73"/>
      <c r="JSI43" s="73"/>
      <c r="JSJ43" s="73"/>
      <c r="JSK43" s="73"/>
      <c r="JSL43" s="73"/>
      <c r="JSM43" s="73"/>
      <c r="JSN43" s="73"/>
      <c r="JSO43" s="73"/>
      <c r="JSP43" s="73"/>
      <c r="JSQ43" s="73"/>
      <c r="JSR43" s="73"/>
      <c r="JSS43" s="73"/>
      <c r="JST43" s="73"/>
      <c r="JSU43" s="73"/>
      <c r="JSV43" s="73"/>
      <c r="JSW43" s="73"/>
      <c r="JSX43" s="76"/>
      <c r="JSY43" s="72"/>
      <c r="JSZ43" s="73"/>
      <c r="JTA43" s="73"/>
      <c r="JTB43" s="73"/>
      <c r="JTC43" s="73"/>
      <c r="JTD43" s="73"/>
      <c r="JTE43" s="73"/>
      <c r="JTF43" s="73"/>
      <c r="JTG43" s="73"/>
      <c r="JTH43" s="73"/>
      <c r="JTI43" s="73"/>
      <c r="JTJ43" s="73"/>
      <c r="JTK43" s="73"/>
      <c r="JTL43" s="73"/>
      <c r="JTM43" s="73"/>
      <c r="JTN43" s="73"/>
      <c r="JTO43" s="73"/>
      <c r="JTP43" s="73"/>
      <c r="JTQ43" s="76"/>
      <c r="JTR43" s="72"/>
      <c r="JTS43" s="73"/>
      <c r="JTT43" s="73"/>
      <c r="JTU43" s="73"/>
      <c r="JTV43" s="73"/>
      <c r="JTW43" s="73"/>
      <c r="JTX43" s="73"/>
      <c r="JTY43" s="73"/>
      <c r="JTZ43" s="73"/>
      <c r="JUA43" s="73"/>
      <c r="JUB43" s="73"/>
      <c r="JUC43" s="73"/>
      <c r="JUD43" s="73"/>
      <c r="JUE43" s="73"/>
      <c r="JUF43" s="73"/>
      <c r="JUG43" s="73"/>
      <c r="JUH43" s="73"/>
      <c r="JUI43" s="73"/>
      <c r="JUJ43" s="76"/>
      <c r="JUK43" s="72"/>
      <c r="JUL43" s="73"/>
      <c r="JUM43" s="73"/>
      <c r="JUN43" s="73"/>
      <c r="JUO43" s="73"/>
      <c r="JUP43" s="73"/>
      <c r="JUQ43" s="73"/>
      <c r="JUR43" s="73"/>
      <c r="JUS43" s="73"/>
      <c r="JUT43" s="73"/>
      <c r="JUU43" s="73"/>
      <c r="JUV43" s="73"/>
      <c r="JUW43" s="73"/>
      <c r="JUX43" s="73"/>
      <c r="JUY43" s="73"/>
      <c r="JUZ43" s="73"/>
      <c r="JVA43" s="73"/>
      <c r="JVB43" s="73"/>
      <c r="JVC43" s="76"/>
      <c r="JVD43" s="72"/>
      <c r="JVE43" s="73"/>
      <c r="JVF43" s="73"/>
      <c r="JVG43" s="73"/>
      <c r="JVH43" s="73"/>
      <c r="JVI43" s="73"/>
      <c r="JVJ43" s="73"/>
      <c r="JVK43" s="73"/>
      <c r="JVL43" s="73"/>
      <c r="JVM43" s="73"/>
      <c r="JVN43" s="73"/>
      <c r="JVO43" s="73"/>
      <c r="JVP43" s="73"/>
      <c r="JVQ43" s="73"/>
      <c r="JVR43" s="73"/>
      <c r="JVS43" s="73"/>
      <c r="JVT43" s="73"/>
      <c r="JVU43" s="73"/>
      <c r="JVV43" s="76"/>
      <c r="JVW43" s="72"/>
      <c r="JVX43" s="73"/>
      <c r="JVY43" s="73"/>
      <c r="JVZ43" s="73"/>
      <c r="JWA43" s="73"/>
      <c r="JWB43" s="73"/>
      <c r="JWC43" s="73"/>
      <c r="JWD43" s="73"/>
      <c r="JWE43" s="73"/>
      <c r="JWF43" s="73"/>
      <c r="JWG43" s="73"/>
      <c r="JWH43" s="73"/>
      <c r="JWI43" s="73"/>
      <c r="JWJ43" s="73"/>
      <c r="JWK43" s="73"/>
      <c r="JWL43" s="73"/>
      <c r="JWM43" s="73"/>
      <c r="JWN43" s="73"/>
      <c r="JWO43" s="76"/>
      <c r="JWP43" s="72"/>
      <c r="JWQ43" s="73"/>
      <c r="JWR43" s="73"/>
      <c r="JWS43" s="73"/>
      <c r="JWT43" s="73"/>
      <c r="JWU43" s="73"/>
      <c r="JWV43" s="73"/>
      <c r="JWW43" s="73"/>
      <c r="JWX43" s="73"/>
      <c r="JWY43" s="73"/>
      <c r="JWZ43" s="73"/>
      <c r="JXA43" s="73"/>
      <c r="JXB43" s="73"/>
      <c r="JXC43" s="73"/>
      <c r="JXD43" s="73"/>
      <c r="JXE43" s="73"/>
      <c r="JXF43" s="73"/>
      <c r="JXG43" s="73"/>
      <c r="JXH43" s="76"/>
      <c r="JXI43" s="72"/>
      <c r="JXJ43" s="73"/>
      <c r="JXK43" s="73"/>
      <c r="JXL43" s="73"/>
      <c r="JXM43" s="73"/>
      <c r="JXN43" s="73"/>
      <c r="JXO43" s="73"/>
      <c r="JXP43" s="73"/>
      <c r="JXQ43" s="73"/>
      <c r="JXR43" s="73"/>
      <c r="JXS43" s="73"/>
      <c r="JXT43" s="73"/>
      <c r="JXU43" s="73"/>
      <c r="JXV43" s="73"/>
      <c r="JXW43" s="73"/>
      <c r="JXX43" s="73"/>
      <c r="JXY43" s="73"/>
      <c r="JXZ43" s="73"/>
      <c r="JYA43" s="76"/>
      <c r="JYB43" s="72"/>
      <c r="JYC43" s="73"/>
      <c r="JYD43" s="73"/>
      <c r="JYE43" s="73"/>
      <c r="JYF43" s="73"/>
      <c r="JYG43" s="73"/>
      <c r="JYH43" s="73"/>
      <c r="JYI43" s="73"/>
      <c r="JYJ43" s="73"/>
      <c r="JYK43" s="73"/>
      <c r="JYL43" s="73"/>
      <c r="JYM43" s="73"/>
      <c r="JYN43" s="73"/>
      <c r="JYO43" s="73"/>
      <c r="JYP43" s="73"/>
      <c r="JYQ43" s="73"/>
      <c r="JYR43" s="73"/>
      <c r="JYS43" s="73"/>
      <c r="JYT43" s="76"/>
      <c r="JYU43" s="72"/>
      <c r="JYV43" s="73"/>
      <c r="JYW43" s="73"/>
      <c r="JYX43" s="73"/>
      <c r="JYY43" s="73"/>
      <c r="JYZ43" s="73"/>
      <c r="JZA43" s="73"/>
      <c r="JZB43" s="73"/>
      <c r="JZC43" s="73"/>
      <c r="JZD43" s="73"/>
      <c r="JZE43" s="73"/>
      <c r="JZF43" s="73"/>
      <c r="JZG43" s="73"/>
      <c r="JZH43" s="73"/>
      <c r="JZI43" s="73"/>
      <c r="JZJ43" s="73"/>
      <c r="JZK43" s="73"/>
      <c r="JZL43" s="73"/>
      <c r="JZM43" s="76"/>
      <c r="JZN43" s="72"/>
      <c r="JZO43" s="73"/>
      <c r="JZP43" s="73"/>
      <c r="JZQ43" s="73"/>
      <c r="JZR43" s="73"/>
      <c r="JZS43" s="73"/>
      <c r="JZT43" s="73"/>
      <c r="JZU43" s="73"/>
      <c r="JZV43" s="73"/>
      <c r="JZW43" s="73"/>
      <c r="JZX43" s="73"/>
      <c r="JZY43" s="73"/>
      <c r="JZZ43" s="73"/>
      <c r="KAA43" s="73"/>
      <c r="KAB43" s="73"/>
      <c r="KAC43" s="73"/>
      <c r="KAD43" s="73"/>
      <c r="KAE43" s="73"/>
      <c r="KAF43" s="76"/>
      <c r="KAG43" s="72"/>
      <c r="KAH43" s="73"/>
      <c r="KAI43" s="73"/>
      <c r="KAJ43" s="73"/>
      <c r="KAK43" s="73"/>
      <c r="KAL43" s="73"/>
      <c r="KAM43" s="73"/>
      <c r="KAN43" s="73"/>
      <c r="KAO43" s="73"/>
      <c r="KAP43" s="73"/>
      <c r="KAQ43" s="73"/>
      <c r="KAR43" s="73"/>
      <c r="KAS43" s="73"/>
      <c r="KAT43" s="73"/>
      <c r="KAU43" s="73"/>
      <c r="KAV43" s="73"/>
      <c r="KAW43" s="73"/>
      <c r="KAX43" s="73"/>
      <c r="KAY43" s="76"/>
      <c r="KAZ43" s="72"/>
      <c r="KBA43" s="73"/>
      <c r="KBB43" s="73"/>
      <c r="KBC43" s="73"/>
      <c r="KBD43" s="73"/>
      <c r="KBE43" s="73"/>
      <c r="KBF43" s="73"/>
      <c r="KBG43" s="73"/>
      <c r="KBH43" s="73"/>
      <c r="KBI43" s="73"/>
      <c r="KBJ43" s="73"/>
      <c r="KBK43" s="73"/>
      <c r="KBL43" s="73"/>
      <c r="KBM43" s="73"/>
      <c r="KBN43" s="73"/>
      <c r="KBO43" s="73"/>
      <c r="KBP43" s="73"/>
      <c r="KBQ43" s="73"/>
      <c r="KBR43" s="76"/>
      <c r="KBS43" s="72"/>
      <c r="KBT43" s="73"/>
      <c r="KBU43" s="73"/>
      <c r="KBV43" s="73"/>
      <c r="KBW43" s="73"/>
      <c r="KBX43" s="73"/>
      <c r="KBY43" s="73"/>
      <c r="KBZ43" s="73"/>
      <c r="KCA43" s="73"/>
      <c r="KCB43" s="73"/>
      <c r="KCC43" s="73"/>
      <c r="KCD43" s="73"/>
      <c r="KCE43" s="73"/>
      <c r="KCF43" s="73"/>
      <c r="KCG43" s="73"/>
      <c r="KCH43" s="73"/>
      <c r="KCI43" s="73"/>
      <c r="KCJ43" s="73"/>
      <c r="KCK43" s="76"/>
      <c r="KCL43" s="72"/>
      <c r="KCM43" s="73"/>
      <c r="KCN43" s="73"/>
      <c r="KCO43" s="73"/>
      <c r="KCP43" s="73"/>
      <c r="KCQ43" s="73"/>
      <c r="KCR43" s="73"/>
      <c r="KCS43" s="73"/>
      <c r="KCT43" s="73"/>
      <c r="KCU43" s="73"/>
      <c r="KCV43" s="73"/>
      <c r="KCW43" s="73"/>
      <c r="KCX43" s="73"/>
      <c r="KCY43" s="73"/>
      <c r="KCZ43" s="73"/>
      <c r="KDA43" s="73"/>
      <c r="KDB43" s="73"/>
      <c r="KDC43" s="73"/>
      <c r="KDD43" s="76"/>
      <c r="KDE43" s="72"/>
      <c r="KDF43" s="73"/>
      <c r="KDG43" s="73"/>
      <c r="KDH43" s="73"/>
      <c r="KDI43" s="73"/>
      <c r="KDJ43" s="73"/>
      <c r="KDK43" s="73"/>
      <c r="KDL43" s="73"/>
      <c r="KDM43" s="73"/>
      <c r="KDN43" s="73"/>
      <c r="KDO43" s="73"/>
      <c r="KDP43" s="73"/>
      <c r="KDQ43" s="73"/>
      <c r="KDR43" s="73"/>
      <c r="KDS43" s="73"/>
      <c r="KDT43" s="73"/>
      <c r="KDU43" s="73"/>
      <c r="KDV43" s="73"/>
      <c r="KDW43" s="76"/>
      <c r="KDX43" s="72"/>
      <c r="KDY43" s="73"/>
      <c r="KDZ43" s="73"/>
      <c r="KEA43" s="73"/>
      <c r="KEB43" s="73"/>
      <c r="KEC43" s="73"/>
      <c r="KED43" s="73"/>
      <c r="KEE43" s="73"/>
      <c r="KEF43" s="73"/>
      <c r="KEG43" s="73"/>
      <c r="KEH43" s="73"/>
      <c r="KEI43" s="73"/>
      <c r="KEJ43" s="73"/>
      <c r="KEK43" s="73"/>
      <c r="KEL43" s="73"/>
      <c r="KEM43" s="73"/>
      <c r="KEN43" s="73"/>
      <c r="KEO43" s="73"/>
      <c r="KEP43" s="76"/>
      <c r="KEQ43" s="72"/>
      <c r="KER43" s="73"/>
      <c r="KES43" s="73"/>
      <c r="KET43" s="73"/>
      <c r="KEU43" s="73"/>
      <c r="KEV43" s="73"/>
      <c r="KEW43" s="73"/>
      <c r="KEX43" s="73"/>
      <c r="KEY43" s="73"/>
      <c r="KEZ43" s="73"/>
      <c r="KFA43" s="73"/>
      <c r="KFB43" s="73"/>
      <c r="KFC43" s="73"/>
      <c r="KFD43" s="73"/>
      <c r="KFE43" s="73"/>
      <c r="KFF43" s="73"/>
      <c r="KFG43" s="73"/>
      <c r="KFH43" s="73"/>
      <c r="KFI43" s="76"/>
      <c r="KFJ43" s="72"/>
      <c r="KFK43" s="73"/>
      <c r="KFL43" s="73"/>
      <c r="KFM43" s="73"/>
      <c r="KFN43" s="73"/>
      <c r="KFO43" s="73"/>
      <c r="KFP43" s="73"/>
      <c r="KFQ43" s="73"/>
      <c r="KFR43" s="73"/>
      <c r="KFS43" s="73"/>
      <c r="KFT43" s="73"/>
      <c r="KFU43" s="73"/>
      <c r="KFV43" s="73"/>
      <c r="KFW43" s="73"/>
      <c r="KFX43" s="73"/>
      <c r="KFY43" s="73"/>
      <c r="KFZ43" s="73"/>
      <c r="KGA43" s="73"/>
      <c r="KGB43" s="76"/>
      <c r="KGC43" s="72"/>
      <c r="KGD43" s="73"/>
      <c r="KGE43" s="73"/>
      <c r="KGF43" s="73"/>
      <c r="KGG43" s="73"/>
      <c r="KGH43" s="73"/>
      <c r="KGI43" s="73"/>
      <c r="KGJ43" s="73"/>
      <c r="KGK43" s="73"/>
      <c r="KGL43" s="73"/>
      <c r="KGM43" s="73"/>
      <c r="KGN43" s="73"/>
      <c r="KGO43" s="73"/>
      <c r="KGP43" s="73"/>
      <c r="KGQ43" s="73"/>
      <c r="KGR43" s="73"/>
      <c r="KGS43" s="73"/>
      <c r="KGT43" s="73"/>
      <c r="KGU43" s="76"/>
      <c r="KGV43" s="72"/>
      <c r="KGW43" s="73"/>
      <c r="KGX43" s="73"/>
      <c r="KGY43" s="73"/>
      <c r="KGZ43" s="73"/>
      <c r="KHA43" s="73"/>
      <c r="KHB43" s="73"/>
      <c r="KHC43" s="73"/>
      <c r="KHD43" s="73"/>
      <c r="KHE43" s="73"/>
      <c r="KHF43" s="73"/>
      <c r="KHG43" s="73"/>
      <c r="KHH43" s="73"/>
      <c r="KHI43" s="73"/>
      <c r="KHJ43" s="73"/>
      <c r="KHK43" s="73"/>
      <c r="KHL43" s="73"/>
      <c r="KHM43" s="73"/>
      <c r="KHN43" s="76"/>
      <c r="KHO43" s="72"/>
      <c r="KHP43" s="73"/>
      <c r="KHQ43" s="73"/>
      <c r="KHR43" s="73"/>
      <c r="KHS43" s="73"/>
      <c r="KHT43" s="73"/>
      <c r="KHU43" s="73"/>
      <c r="KHV43" s="73"/>
      <c r="KHW43" s="73"/>
      <c r="KHX43" s="73"/>
      <c r="KHY43" s="73"/>
      <c r="KHZ43" s="73"/>
      <c r="KIA43" s="73"/>
      <c r="KIB43" s="73"/>
      <c r="KIC43" s="73"/>
      <c r="KID43" s="73"/>
      <c r="KIE43" s="73"/>
      <c r="KIF43" s="73"/>
      <c r="KIG43" s="76"/>
      <c r="KIH43" s="72"/>
      <c r="KII43" s="73"/>
      <c r="KIJ43" s="73"/>
      <c r="KIK43" s="73"/>
      <c r="KIL43" s="73"/>
      <c r="KIM43" s="73"/>
      <c r="KIN43" s="73"/>
      <c r="KIO43" s="73"/>
      <c r="KIP43" s="73"/>
      <c r="KIQ43" s="73"/>
      <c r="KIR43" s="73"/>
      <c r="KIS43" s="73"/>
      <c r="KIT43" s="73"/>
      <c r="KIU43" s="73"/>
      <c r="KIV43" s="73"/>
      <c r="KIW43" s="73"/>
      <c r="KIX43" s="73"/>
      <c r="KIY43" s="73"/>
      <c r="KIZ43" s="76"/>
      <c r="KJA43" s="72"/>
      <c r="KJB43" s="73"/>
      <c r="KJC43" s="73"/>
      <c r="KJD43" s="73"/>
      <c r="KJE43" s="73"/>
      <c r="KJF43" s="73"/>
      <c r="KJG43" s="73"/>
      <c r="KJH43" s="73"/>
      <c r="KJI43" s="73"/>
      <c r="KJJ43" s="73"/>
      <c r="KJK43" s="73"/>
      <c r="KJL43" s="73"/>
      <c r="KJM43" s="73"/>
      <c r="KJN43" s="73"/>
      <c r="KJO43" s="73"/>
      <c r="KJP43" s="73"/>
      <c r="KJQ43" s="73"/>
      <c r="KJR43" s="73"/>
      <c r="KJS43" s="76"/>
      <c r="KJT43" s="72"/>
      <c r="KJU43" s="73"/>
      <c r="KJV43" s="73"/>
      <c r="KJW43" s="73"/>
      <c r="KJX43" s="73"/>
      <c r="KJY43" s="73"/>
      <c r="KJZ43" s="73"/>
      <c r="KKA43" s="73"/>
      <c r="KKB43" s="73"/>
      <c r="KKC43" s="73"/>
      <c r="KKD43" s="73"/>
      <c r="KKE43" s="73"/>
      <c r="KKF43" s="73"/>
      <c r="KKG43" s="73"/>
      <c r="KKH43" s="73"/>
      <c r="KKI43" s="73"/>
      <c r="KKJ43" s="73"/>
      <c r="KKK43" s="73"/>
      <c r="KKL43" s="76"/>
      <c r="KKM43" s="72"/>
      <c r="KKN43" s="73"/>
      <c r="KKO43" s="73"/>
      <c r="KKP43" s="73"/>
      <c r="KKQ43" s="73"/>
      <c r="KKR43" s="73"/>
      <c r="KKS43" s="73"/>
      <c r="KKT43" s="73"/>
      <c r="KKU43" s="73"/>
      <c r="KKV43" s="73"/>
      <c r="KKW43" s="73"/>
      <c r="KKX43" s="73"/>
      <c r="KKY43" s="73"/>
      <c r="KKZ43" s="73"/>
      <c r="KLA43" s="73"/>
      <c r="KLB43" s="73"/>
      <c r="KLC43" s="73"/>
      <c r="KLD43" s="73"/>
      <c r="KLE43" s="76"/>
      <c r="KLF43" s="72"/>
      <c r="KLG43" s="73"/>
      <c r="KLH43" s="73"/>
      <c r="KLI43" s="73"/>
      <c r="KLJ43" s="73"/>
      <c r="KLK43" s="73"/>
      <c r="KLL43" s="73"/>
      <c r="KLM43" s="73"/>
      <c r="KLN43" s="73"/>
      <c r="KLO43" s="73"/>
      <c r="KLP43" s="73"/>
      <c r="KLQ43" s="73"/>
      <c r="KLR43" s="73"/>
      <c r="KLS43" s="73"/>
      <c r="KLT43" s="73"/>
      <c r="KLU43" s="73"/>
      <c r="KLV43" s="73"/>
      <c r="KLW43" s="73"/>
      <c r="KLX43" s="76"/>
      <c r="KLY43" s="72"/>
      <c r="KLZ43" s="73"/>
      <c r="KMA43" s="73"/>
      <c r="KMB43" s="73"/>
      <c r="KMC43" s="73"/>
      <c r="KMD43" s="73"/>
      <c r="KME43" s="73"/>
      <c r="KMF43" s="73"/>
      <c r="KMG43" s="73"/>
      <c r="KMH43" s="73"/>
      <c r="KMI43" s="73"/>
      <c r="KMJ43" s="73"/>
      <c r="KMK43" s="73"/>
      <c r="KML43" s="73"/>
      <c r="KMM43" s="73"/>
      <c r="KMN43" s="73"/>
      <c r="KMO43" s="73"/>
      <c r="KMP43" s="73"/>
      <c r="KMQ43" s="76"/>
      <c r="KMR43" s="72"/>
      <c r="KMS43" s="73"/>
      <c r="KMT43" s="73"/>
      <c r="KMU43" s="73"/>
      <c r="KMV43" s="73"/>
      <c r="KMW43" s="73"/>
      <c r="KMX43" s="73"/>
      <c r="KMY43" s="73"/>
      <c r="KMZ43" s="73"/>
      <c r="KNA43" s="73"/>
      <c r="KNB43" s="73"/>
      <c r="KNC43" s="73"/>
      <c r="KND43" s="73"/>
      <c r="KNE43" s="73"/>
      <c r="KNF43" s="73"/>
      <c r="KNG43" s="73"/>
      <c r="KNH43" s="73"/>
      <c r="KNI43" s="73"/>
      <c r="KNJ43" s="76"/>
      <c r="KNK43" s="72"/>
      <c r="KNL43" s="73"/>
      <c r="KNM43" s="73"/>
      <c r="KNN43" s="73"/>
      <c r="KNO43" s="73"/>
      <c r="KNP43" s="73"/>
      <c r="KNQ43" s="73"/>
      <c r="KNR43" s="73"/>
      <c r="KNS43" s="73"/>
      <c r="KNT43" s="73"/>
      <c r="KNU43" s="73"/>
      <c r="KNV43" s="73"/>
      <c r="KNW43" s="73"/>
      <c r="KNX43" s="73"/>
      <c r="KNY43" s="73"/>
      <c r="KNZ43" s="73"/>
      <c r="KOA43" s="73"/>
      <c r="KOB43" s="73"/>
      <c r="KOC43" s="76"/>
      <c r="KOD43" s="72"/>
      <c r="KOE43" s="73"/>
      <c r="KOF43" s="73"/>
      <c r="KOG43" s="73"/>
      <c r="KOH43" s="73"/>
      <c r="KOI43" s="73"/>
      <c r="KOJ43" s="73"/>
      <c r="KOK43" s="73"/>
      <c r="KOL43" s="73"/>
      <c r="KOM43" s="73"/>
      <c r="KON43" s="73"/>
      <c r="KOO43" s="73"/>
      <c r="KOP43" s="73"/>
      <c r="KOQ43" s="73"/>
      <c r="KOR43" s="73"/>
      <c r="KOS43" s="73"/>
      <c r="KOT43" s="73"/>
      <c r="KOU43" s="73"/>
      <c r="KOV43" s="76"/>
      <c r="KOW43" s="72"/>
      <c r="KOX43" s="73"/>
      <c r="KOY43" s="73"/>
      <c r="KOZ43" s="73"/>
      <c r="KPA43" s="73"/>
      <c r="KPB43" s="73"/>
      <c r="KPC43" s="73"/>
      <c r="KPD43" s="73"/>
      <c r="KPE43" s="73"/>
      <c r="KPF43" s="73"/>
      <c r="KPG43" s="73"/>
      <c r="KPH43" s="73"/>
      <c r="KPI43" s="73"/>
      <c r="KPJ43" s="73"/>
      <c r="KPK43" s="73"/>
      <c r="KPL43" s="73"/>
      <c r="KPM43" s="73"/>
      <c r="KPN43" s="73"/>
      <c r="KPO43" s="76"/>
      <c r="KPP43" s="72"/>
      <c r="KPQ43" s="73"/>
      <c r="KPR43" s="73"/>
      <c r="KPS43" s="73"/>
      <c r="KPT43" s="73"/>
      <c r="KPU43" s="73"/>
      <c r="KPV43" s="73"/>
      <c r="KPW43" s="73"/>
      <c r="KPX43" s="73"/>
      <c r="KPY43" s="73"/>
      <c r="KPZ43" s="73"/>
      <c r="KQA43" s="73"/>
      <c r="KQB43" s="73"/>
      <c r="KQC43" s="73"/>
      <c r="KQD43" s="73"/>
      <c r="KQE43" s="73"/>
      <c r="KQF43" s="73"/>
      <c r="KQG43" s="73"/>
      <c r="KQH43" s="76"/>
      <c r="KQI43" s="72"/>
      <c r="KQJ43" s="73"/>
      <c r="KQK43" s="73"/>
      <c r="KQL43" s="73"/>
      <c r="KQM43" s="73"/>
      <c r="KQN43" s="73"/>
      <c r="KQO43" s="73"/>
      <c r="KQP43" s="73"/>
      <c r="KQQ43" s="73"/>
      <c r="KQR43" s="73"/>
      <c r="KQS43" s="73"/>
      <c r="KQT43" s="73"/>
      <c r="KQU43" s="73"/>
      <c r="KQV43" s="73"/>
      <c r="KQW43" s="73"/>
      <c r="KQX43" s="73"/>
      <c r="KQY43" s="73"/>
      <c r="KQZ43" s="73"/>
      <c r="KRA43" s="76"/>
      <c r="KRB43" s="72"/>
      <c r="KRC43" s="73"/>
      <c r="KRD43" s="73"/>
      <c r="KRE43" s="73"/>
      <c r="KRF43" s="73"/>
      <c r="KRG43" s="73"/>
      <c r="KRH43" s="73"/>
      <c r="KRI43" s="73"/>
      <c r="KRJ43" s="73"/>
      <c r="KRK43" s="73"/>
      <c r="KRL43" s="73"/>
      <c r="KRM43" s="73"/>
      <c r="KRN43" s="73"/>
      <c r="KRO43" s="73"/>
      <c r="KRP43" s="73"/>
      <c r="KRQ43" s="73"/>
      <c r="KRR43" s="73"/>
      <c r="KRS43" s="73"/>
      <c r="KRT43" s="76"/>
      <c r="KRU43" s="72"/>
      <c r="KRV43" s="73"/>
      <c r="KRW43" s="73"/>
      <c r="KRX43" s="73"/>
      <c r="KRY43" s="73"/>
      <c r="KRZ43" s="73"/>
      <c r="KSA43" s="73"/>
      <c r="KSB43" s="73"/>
      <c r="KSC43" s="73"/>
      <c r="KSD43" s="73"/>
      <c r="KSE43" s="73"/>
      <c r="KSF43" s="73"/>
      <c r="KSG43" s="73"/>
      <c r="KSH43" s="73"/>
      <c r="KSI43" s="73"/>
      <c r="KSJ43" s="73"/>
      <c r="KSK43" s="73"/>
      <c r="KSL43" s="73"/>
      <c r="KSM43" s="76"/>
      <c r="KSN43" s="72"/>
      <c r="KSO43" s="73"/>
      <c r="KSP43" s="73"/>
      <c r="KSQ43" s="73"/>
      <c r="KSR43" s="73"/>
      <c r="KSS43" s="73"/>
      <c r="KST43" s="73"/>
      <c r="KSU43" s="73"/>
      <c r="KSV43" s="73"/>
      <c r="KSW43" s="73"/>
      <c r="KSX43" s="73"/>
      <c r="KSY43" s="73"/>
      <c r="KSZ43" s="73"/>
      <c r="KTA43" s="73"/>
      <c r="KTB43" s="73"/>
      <c r="KTC43" s="73"/>
      <c r="KTD43" s="73"/>
      <c r="KTE43" s="73"/>
      <c r="KTF43" s="76"/>
      <c r="KTG43" s="72"/>
      <c r="KTH43" s="73"/>
      <c r="KTI43" s="73"/>
      <c r="KTJ43" s="73"/>
      <c r="KTK43" s="73"/>
      <c r="KTL43" s="73"/>
      <c r="KTM43" s="73"/>
      <c r="KTN43" s="73"/>
      <c r="KTO43" s="73"/>
      <c r="KTP43" s="73"/>
      <c r="KTQ43" s="73"/>
      <c r="KTR43" s="73"/>
      <c r="KTS43" s="73"/>
      <c r="KTT43" s="73"/>
      <c r="KTU43" s="73"/>
      <c r="KTV43" s="73"/>
      <c r="KTW43" s="73"/>
      <c r="KTX43" s="73"/>
      <c r="KTY43" s="76"/>
      <c r="KTZ43" s="72"/>
      <c r="KUA43" s="73"/>
      <c r="KUB43" s="73"/>
      <c r="KUC43" s="73"/>
      <c r="KUD43" s="73"/>
      <c r="KUE43" s="73"/>
      <c r="KUF43" s="73"/>
      <c r="KUG43" s="73"/>
      <c r="KUH43" s="73"/>
      <c r="KUI43" s="73"/>
      <c r="KUJ43" s="73"/>
      <c r="KUK43" s="73"/>
      <c r="KUL43" s="73"/>
      <c r="KUM43" s="73"/>
      <c r="KUN43" s="73"/>
      <c r="KUO43" s="73"/>
      <c r="KUP43" s="73"/>
      <c r="KUQ43" s="73"/>
      <c r="KUR43" s="76"/>
      <c r="KUS43" s="72"/>
      <c r="KUT43" s="73"/>
      <c r="KUU43" s="73"/>
      <c r="KUV43" s="73"/>
      <c r="KUW43" s="73"/>
      <c r="KUX43" s="73"/>
      <c r="KUY43" s="73"/>
      <c r="KUZ43" s="73"/>
      <c r="KVA43" s="73"/>
      <c r="KVB43" s="73"/>
      <c r="KVC43" s="73"/>
      <c r="KVD43" s="73"/>
      <c r="KVE43" s="73"/>
      <c r="KVF43" s="73"/>
      <c r="KVG43" s="73"/>
      <c r="KVH43" s="73"/>
      <c r="KVI43" s="73"/>
      <c r="KVJ43" s="73"/>
      <c r="KVK43" s="76"/>
      <c r="KVL43" s="72"/>
      <c r="KVM43" s="73"/>
      <c r="KVN43" s="73"/>
      <c r="KVO43" s="73"/>
      <c r="KVP43" s="73"/>
      <c r="KVQ43" s="73"/>
      <c r="KVR43" s="73"/>
      <c r="KVS43" s="73"/>
      <c r="KVT43" s="73"/>
      <c r="KVU43" s="73"/>
      <c r="KVV43" s="73"/>
      <c r="KVW43" s="73"/>
      <c r="KVX43" s="73"/>
      <c r="KVY43" s="73"/>
      <c r="KVZ43" s="73"/>
      <c r="KWA43" s="73"/>
      <c r="KWB43" s="73"/>
      <c r="KWC43" s="73"/>
      <c r="KWD43" s="76"/>
      <c r="KWE43" s="72"/>
      <c r="KWF43" s="73"/>
      <c r="KWG43" s="73"/>
      <c r="KWH43" s="73"/>
      <c r="KWI43" s="73"/>
      <c r="KWJ43" s="73"/>
      <c r="KWK43" s="73"/>
      <c r="KWL43" s="73"/>
      <c r="KWM43" s="73"/>
      <c r="KWN43" s="73"/>
      <c r="KWO43" s="73"/>
      <c r="KWP43" s="73"/>
      <c r="KWQ43" s="73"/>
      <c r="KWR43" s="73"/>
      <c r="KWS43" s="73"/>
      <c r="KWT43" s="73"/>
      <c r="KWU43" s="73"/>
      <c r="KWV43" s="73"/>
      <c r="KWW43" s="76"/>
      <c r="KWX43" s="72"/>
      <c r="KWY43" s="73"/>
      <c r="KWZ43" s="73"/>
      <c r="KXA43" s="73"/>
      <c r="KXB43" s="73"/>
      <c r="KXC43" s="73"/>
      <c r="KXD43" s="73"/>
      <c r="KXE43" s="73"/>
      <c r="KXF43" s="73"/>
      <c r="KXG43" s="73"/>
      <c r="KXH43" s="73"/>
      <c r="KXI43" s="73"/>
      <c r="KXJ43" s="73"/>
      <c r="KXK43" s="73"/>
      <c r="KXL43" s="73"/>
      <c r="KXM43" s="73"/>
      <c r="KXN43" s="73"/>
      <c r="KXO43" s="73"/>
      <c r="KXP43" s="76"/>
      <c r="KXQ43" s="72"/>
      <c r="KXR43" s="73"/>
      <c r="KXS43" s="73"/>
      <c r="KXT43" s="73"/>
      <c r="KXU43" s="73"/>
      <c r="KXV43" s="73"/>
      <c r="KXW43" s="73"/>
      <c r="KXX43" s="73"/>
      <c r="KXY43" s="73"/>
      <c r="KXZ43" s="73"/>
      <c r="KYA43" s="73"/>
      <c r="KYB43" s="73"/>
      <c r="KYC43" s="73"/>
      <c r="KYD43" s="73"/>
      <c r="KYE43" s="73"/>
      <c r="KYF43" s="73"/>
      <c r="KYG43" s="73"/>
      <c r="KYH43" s="73"/>
      <c r="KYI43" s="76"/>
      <c r="KYJ43" s="72"/>
      <c r="KYK43" s="73"/>
      <c r="KYL43" s="73"/>
      <c r="KYM43" s="73"/>
      <c r="KYN43" s="73"/>
      <c r="KYO43" s="73"/>
      <c r="KYP43" s="73"/>
      <c r="KYQ43" s="73"/>
      <c r="KYR43" s="73"/>
      <c r="KYS43" s="73"/>
      <c r="KYT43" s="73"/>
      <c r="KYU43" s="73"/>
      <c r="KYV43" s="73"/>
      <c r="KYW43" s="73"/>
      <c r="KYX43" s="73"/>
      <c r="KYY43" s="73"/>
      <c r="KYZ43" s="73"/>
      <c r="KZA43" s="73"/>
      <c r="KZB43" s="76"/>
      <c r="KZC43" s="72"/>
      <c r="KZD43" s="73"/>
      <c r="KZE43" s="73"/>
      <c r="KZF43" s="73"/>
      <c r="KZG43" s="73"/>
      <c r="KZH43" s="73"/>
      <c r="KZI43" s="73"/>
      <c r="KZJ43" s="73"/>
      <c r="KZK43" s="73"/>
      <c r="KZL43" s="73"/>
      <c r="KZM43" s="73"/>
      <c r="KZN43" s="73"/>
      <c r="KZO43" s="73"/>
      <c r="KZP43" s="73"/>
      <c r="KZQ43" s="73"/>
      <c r="KZR43" s="73"/>
      <c r="KZS43" s="73"/>
      <c r="KZT43" s="73"/>
      <c r="KZU43" s="76"/>
      <c r="KZV43" s="72"/>
      <c r="KZW43" s="73"/>
      <c r="KZX43" s="73"/>
      <c r="KZY43" s="73"/>
      <c r="KZZ43" s="73"/>
      <c r="LAA43" s="73"/>
      <c r="LAB43" s="73"/>
      <c r="LAC43" s="73"/>
      <c r="LAD43" s="73"/>
      <c r="LAE43" s="73"/>
      <c r="LAF43" s="73"/>
      <c r="LAG43" s="73"/>
      <c r="LAH43" s="73"/>
      <c r="LAI43" s="73"/>
      <c r="LAJ43" s="73"/>
      <c r="LAK43" s="73"/>
      <c r="LAL43" s="73"/>
      <c r="LAM43" s="73"/>
      <c r="LAN43" s="76"/>
      <c r="LAO43" s="72"/>
      <c r="LAP43" s="73"/>
      <c r="LAQ43" s="73"/>
      <c r="LAR43" s="73"/>
      <c r="LAS43" s="73"/>
      <c r="LAT43" s="73"/>
      <c r="LAU43" s="73"/>
      <c r="LAV43" s="73"/>
      <c r="LAW43" s="73"/>
      <c r="LAX43" s="73"/>
      <c r="LAY43" s="73"/>
      <c r="LAZ43" s="73"/>
      <c r="LBA43" s="73"/>
      <c r="LBB43" s="73"/>
      <c r="LBC43" s="73"/>
      <c r="LBD43" s="73"/>
      <c r="LBE43" s="73"/>
      <c r="LBF43" s="73"/>
      <c r="LBG43" s="76"/>
      <c r="LBH43" s="72"/>
      <c r="LBI43" s="73"/>
      <c r="LBJ43" s="73"/>
      <c r="LBK43" s="73"/>
      <c r="LBL43" s="73"/>
      <c r="LBM43" s="73"/>
      <c r="LBN43" s="73"/>
      <c r="LBO43" s="73"/>
      <c r="LBP43" s="73"/>
      <c r="LBQ43" s="73"/>
      <c r="LBR43" s="73"/>
      <c r="LBS43" s="73"/>
      <c r="LBT43" s="73"/>
      <c r="LBU43" s="73"/>
      <c r="LBV43" s="73"/>
      <c r="LBW43" s="73"/>
      <c r="LBX43" s="73"/>
      <c r="LBY43" s="73"/>
      <c r="LBZ43" s="76"/>
      <c r="LCA43" s="72"/>
      <c r="LCB43" s="76"/>
      <c r="LCC43" s="76"/>
      <c r="LCD43" s="76"/>
      <c r="LCE43" s="76"/>
      <c r="LCF43" s="76"/>
      <c r="LCG43" s="76"/>
      <c r="LCH43" s="76"/>
      <c r="LCI43" s="76"/>
      <c r="LCJ43" s="76"/>
      <c r="LCK43" s="76"/>
      <c r="LCL43" s="76"/>
      <c r="LCM43" s="76"/>
      <c r="LCN43" s="76"/>
      <c r="LCO43" s="76"/>
      <c r="LCP43" s="76"/>
      <c r="LCQ43" s="76"/>
      <c r="LCR43" s="76"/>
      <c r="LCS43" s="76"/>
      <c r="LCT43" s="72"/>
      <c r="LCU43" s="73"/>
      <c r="LCV43" s="73"/>
      <c r="LCW43" s="73"/>
      <c r="LCX43" s="73"/>
      <c r="LCY43" s="73"/>
      <c r="LCZ43" s="73"/>
      <c r="LDA43" s="73"/>
      <c r="LDB43" s="73"/>
      <c r="LDC43" s="73"/>
      <c r="LDD43" s="73"/>
      <c r="LDE43" s="73"/>
      <c r="LDF43" s="73"/>
      <c r="LDG43" s="73"/>
      <c r="LDH43" s="73"/>
      <c r="LDI43" s="73"/>
      <c r="LDJ43" s="73"/>
      <c r="LDK43" s="73"/>
      <c r="LDL43" s="76"/>
      <c r="LDM43" s="72"/>
      <c r="LDN43" s="73"/>
      <c r="LDO43" s="73"/>
      <c r="LDP43" s="73"/>
      <c r="LDQ43" s="73"/>
      <c r="LDR43" s="73"/>
      <c r="LDS43" s="73"/>
      <c r="LDT43" s="73"/>
      <c r="LDU43" s="73"/>
      <c r="LDV43" s="73"/>
      <c r="LDW43" s="73"/>
      <c r="LDX43" s="73"/>
      <c r="LDY43" s="73"/>
      <c r="LDZ43" s="73"/>
      <c r="LEA43" s="73"/>
      <c r="LEB43" s="73"/>
      <c r="LEC43" s="73"/>
      <c r="LED43" s="73"/>
      <c r="LEE43" s="76"/>
      <c r="LEF43" s="72"/>
      <c r="LEG43" s="73"/>
      <c r="LEH43" s="73"/>
      <c r="LEI43" s="73"/>
      <c r="LEJ43" s="73"/>
      <c r="LEK43" s="73"/>
      <c r="LEL43" s="73"/>
      <c r="LEM43" s="73"/>
      <c r="LEN43" s="73"/>
      <c r="LEO43" s="73"/>
      <c r="LEP43" s="73"/>
      <c r="LEQ43" s="73"/>
      <c r="LER43" s="73"/>
      <c r="LES43" s="73"/>
      <c r="LET43" s="73"/>
      <c r="LEU43" s="73"/>
      <c r="LEV43" s="73"/>
      <c r="LEW43" s="73"/>
      <c r="LEX43" s="76"/>
      <c r="LEY43" s="72"/>
      <c r="LEZ43" s="73"/>
      <c r="LFA43" s="73"/>
      <c r="LFB43" s="73"/>
      <c r="LFC43" s="73"/>
      <c r="LFD43" s="73"/>
      <c r="LFE43" s="73"/>
      <c r="LFF43" s="73"/>
      <c r="LFG43" s="73"/>
      <c r="LFH43" s="73"/>
      <c r="LFI43" s="73"/>
      <c r="LFJ43" s="73"/>
      <c r="LFK43" s="73"/>
      <c r="LFL43" s="73"/>
      <c r="LFM43" s="73"/>
      <c r="LFN43" s="73"/>
      <c r="LFO43" s="73"/>
      <c r="LFP43" s="73"/>
      <c r="LFQ43" s="76"/>
      <c r="LFR43" s="72"/>
      <c r="LFS43" s="73"/>
      <c r="LFT43" s="73"/>
      <c r="LFU43" s="73"/>
      <c r="LFV43" s="73"/>
      <c r="LFW43" s="73"/>
      <c r="LFX43" s="73"/>
      <c r="LFY43" s="73"/>
      <c r="LFZ43" s="73"/>
      <c r="LGA43" s="73"/>
      <c r="LGB43" s="73"/>
      <c r="LGC43" s="73"/>
      <c r="LGD43" s="73"/>
      <c r="LGE43" s="73"/>
      <c r="LGF43" s="73"/>
      <c r="LGG43" s="73"/>
      <c r="LGH43" s="73"/>
      <c r="LGI43" s="73"/>
      <c r="LGJ43" s="76"/>
      <c r="LGK43" s="72"/>
      <c r="LGL43" s="73"/>
      <c r="LGM43" s="73"/>
      <c r="LGN43" s="73"/>
      <c r="LGO43" s="73"/>
      <c r="LGP43" s="73"/>
      <c r="LGQ43" s="73"/>
      <c r="LGR43" s="73"/>
      <c r="LGS43" s="73"/>
      <c r="LGT43" s="73"/>
      <c r="LGU43" s="73"/>
      <c r="LGV43" s="73"/>
      <c r="LGW43" s="73"/>
      <c r="LGX43" s="73"/>
      <c r="LGY43" s="73"/>
      <c r="LGZ43" s="73"/>
      <c r="LHA43" s="73"/>
      <c r="LHB43" s="73"/>
      <c r="LHC43" s="76"/>
      <c r="LHD43" s="72"/>
      <c r="LHE43" s="73"/>
      <c r="LHF43" s="73"/>
      <c r="LHG43" s="73"/>
      <c r="LHH43" s="73"/>
      <c r="LHI43" s="73"/>
      <c r="LHJ43" s="73"/>
      <c r="LHK43" s="73"/>
      <c r="LHL43" s="73"/>
      <c r="LHM43" s="73"/>
      <c r="LHN43" s="73"/>
      <c r="LHO43" s="73"/>
      <c r="LHP43" s="73"/>
      <c r="LHQ43" s="73"/>
      <c r="LHR43" s="73"/>
      <c r="LHS43" s="73"/>
      <c r="LHT43" s="73"/>
      <c r="LHU43" s="73"/>
      <c r="LHV43" s="76"/>
      <c r="LHW43" s="72"/>
      <c r="LHX43" s="73"/>
      <c r="LHY43" s="73"/>
      <c r="LHZ43" s="73"/>
      <c r="LIA43" s="73"/>
      <c r="LIB43" s="73"/>
      <c r="LIC43" s="73"/>
      <c r="LID43" s="73"/>
      <c r="LIE43" s="73"/>
      <c r="LIF43" s="73"/>
      <c r="LIG43" s="73"/>
      <c r="LIH43" s="73"/>
      <c r="LII43" s="73"/>
      <c r="LIJ43" s="73"/>
      <c r="LIK43" s="73"/>
      <c r="LIL43" s="73"/>
      <c r="LIM43" s="73"/>
      <c r="LIN43" s="73"/>
      <c r="LIO43" s="76"/>
      <c r="LIP43" s="72"/>
      <c r="LIQ43" s="73"/>
      <c r="LIR43" s="73"/>
      <c r="LIS43" s="73"/>
      <c r="LIT43" s="73"/>
      <c r="LIU43" s="73"/>
      <c r="LIV43" s="73"/>
      <c r="LIW43" s="73"/>
      <c r="LIX43" s="73"/>
      <c r="LIY43" s="73"/>
      <c r="LIZ43" s="73"/>
      <c r="LJA43" s="73"/>
      <c r="LJB43" s="73"/>
      <c r="LJC43" s="73"/>
      <c r="LJD43" s="73"/>
      <c r="LJE43" s="73"/>
      <c r="LJF43" s="73"/>
      <c r="LJG43" s="73"/>
      <c r="LJH43" s="76"/>
      <c r="LJI43" s="72"/>
      <c r="LJJ43" s="73"/>
      <c r="LJK43" s="73"/>
      <c r="LJL43" s="73"/>
      <c r="LJM43" s="73"/>
      <c r="LJN43" s="73"/>
      <c r="LJO43" s="73"/>
      <c r="LJP43" s="73"/>
      <c r="LJQ43" s="73"/>
      <c r="LJR43" s="73"/>
      <c r="LJS43" s="73"/>
      <c r="LJT43" s="73"/>
      <c r="LJU43" s="73"/>
      <c r="LJV43" s="73"/>
      <c r="LJW43" s="73"/>
      <c r="LJX43" s="73"/>
      <c r="LJY43" s="73"/>
      <c r="LJZ43" s="73"/>
      <c r="LKA43" s="76"/>
      <c r="LKB43" s="72"/>
      <c r="LKC43" s="73"/>
      <c r="LKD43" s="73"/>
      <c r="LKE43" s="73"/>
      <c r="LKF43" s="73"/>
      <c r="LKG43" s="73"/>
      <c r="LKH43" s="73"/>
      <c r="LKI43" s="73"/>
      <c r="LKJ43" s="73"/>
      <c r="LKK43" s="73"/>
      <c r="LKL43" s="73"/>
      <c r="LKM43" s="73"/>
      <c r="LKN43" s="73"/>
      <c r="LKO43" s="73"/>
      <c r="LKP43" s="73"/>
      <c r="LKQ43" s="73"/>
      <c r="LKR43" s="73"/>
      <c r="LKS43" s="73"/>
      <c r="LKT43" s="76"/>
      <c r="LKU43" s="72"/>
      <c r="LKV43" s="73"/>
      <c r="LKW43" s="73"/>
      <c r="LKX43" s="73"/>
      <c r="LKY43" s="73"/>
      <c r="LKZ43" s="73"/>
      <c r="LLA43" s="73"/>
      <c r="LLB43" s="73"/>
      <c r="LLC43" s="73"/>
      <c r="LLD43" s="73"/>
      <c r="LLE43" s="73"/>
      <c r="LLF43" s="73"/>
      <c r="LLG43" s="73"/>
      <c r="LLH43" s="73"/>
      <c r="LLI43" s="73"/>
      <c r="LLJ43" s="73"/>
      <c r="LLK43" s="73"/>
      <c r="LLL43" s="73"/>
      <c r="LLM43" s="76"/>
      <c r="LLN43" s="72"/>
      <c r="LLO43" s="73"/>
      <c r="LLP43" s="73"/>
      <c r="LLQ43" s="73"/>
      <c r="LLR43" s="73"/>
      <c r="LLS43" s="73"/>
      <c r="LLT43" s="73"/>
      <c r="LLU43" s="73"/>
      <c r="LLV43" s="73"/>
      <c r="LLW43" s="73"/>
      <c r="LLX43" s="73"/>
      <c r="LLY43" s="73"/>
      <c r="LLZ43" s="73"/>
      <c r="LMA43" s="73"/>
      <c r="LMB43" s="73"/>
      <c r="LMC43" s="73"/>
      <c r="LMD43" s="73"/>
      <c r="LME43" s="73"/>
      <c r="LMF43" s="76"/>
      <c r="LMG43" s="72"/>
      <c r="LMH43" s="73"/>
      <c r="LMI43" s="73"/>
      <c r="LMJ43" s="73"/>
      <c r="LMK43" s="73"/>
      <c r="LML43" s="73"/>
      <c r="LMM43" s="73"/>
      <c r="LMN43" s="73"/>
      <c r="LMO43" s="73"/>
      <c r="LMP43" s="73"/>
      <c r="LMQ43" s="73"/>
      <c r="LMR43" s="73"/>
      <c r="LMS43" s="73"/>
      <c r="LMT43" s="73"/>
      <c r="LMU43" s="73"/>
      <c r="LMV43" s="73"/>
      <c r="LMW43" s="73"/>
      <c r="LMX43" s="73"/>
      <c r="LMY43" s="76"/>
      <c r="LMZ43" s="72"/>
      <c r="LNA43" s="73"/>
      <c r="LNB43" s="73"/>
      <c r="LNC43" s="73"/>
      <c r="LND43" s="73"/>
      <c r="LNE43" s="73"/>
      <c r="LNF43" s="73"/>
      <c r="LNG43" s="73"/>
      <c r="LNH43" s="73"/>
      <c r="LNI43" s="73"/>
      <c r="LNJ43" s="73"/>
      <c r="LNK43" s="73"/>
      <c r="LNL43" s="73"/>
      <c r="LNM43" s="73"/>
      <c r="LNN43" s="73"/>
      <c r="LNO43" s="73"/>
      <c r="LNP43" s="73"/>
      <c r="LNQ43" s="73"/>
      <c r="LNR43" s="76"/>
      <c r="LNS43" s="72"/>
      <c r="LNT43" s="73"/>
      <c r="LNU43" s="73"/>
      <c r="LNV43" s="73"/>
      <c r="LNW43" s="73"/>
      <c r="LNX43" s="73"/>
      <c r="LNY43" s="73"/>
      <c r="LNZ43" s="73"/>
      <c r="LOA43" s="73"/>
      <c r="LOB43" s="73"/>
      <c r="LOC43" s="73"/>
      <c r="LOD43" s="73"/>
      <c r="LOE43" s="73"/>
      <c r="LOF43" s="73"/>
      <c r="LOG43" s="73"/>
      <c r="LOH43" s="73"/>
      <c r="LOI43" s="73"/>
      <c r="LOJ43" s="73"/>
      <c r="LOK43" s="76"/>
      <c r="LOL43" s="72"/>
      <c r="LOM43" s="73"/>
      <c r="LON43" s="73"/>
      <c r="LOO43" s="73"/>
      <c r="LOP43" s="73"/>
      <c r="LOQ43" s="73"/>
      <c r="LOR43" s="73"/>
      <c r="LOS43" s="73"/>
      <c r="LOT43" s="73"/>
      <c r="LOU43" s="73"/>
      <c r="LOV43" s="73"/>
      <c r="LOW43" s="73"/>
      <c r="LOX43" s="73"/>
      <c r="LOY43" s="73"/>
      <c r="LOZ43" s="73"/>
      <c r="LPA43" s="73"/>
      <c r="LPB43" s="73"/>
      <c r="LPC43" s="73"/>
      <c r="LPD43" s="76"/>
      <c r="LPE43" s="72"/>
      <c r="LPF43" s="73"/>
      <c r="LPG43" s="73"/>
      <c r="LPH43" s="73"/>
      <c r="LPI43" s="73"/>
      <c r="LPJ43" s="73"/>
      <c r="LPK43" s="73"/>
      <c r="LPL43" s="73"/>
      <c r="LPM43" s="73"/>
      <c r="LPN43" s="73"/>
      <c r="LPO43" s="73"/>
      <c r="LPP43" s="73"/>
      <c r="LPQ43" s="73"/>
      <c r="LPR43" s="73"/>
      <c r="LPS43" s="73"/>
      <c r="LPT43" s="73"/>
      <c r="LPU43" s="73"/>
      <c r="LPV43" s="73"/>
      <c r="LPW43" s="76"/>
      <c r="LPX43" s="72"/>
      <c r="LPY43" s="73"/>
      <c r="LPZ43" s="73"/>
      <c r="LQA43" s="73"/>
      <c r="LQB43" s="73"/>
      <c r="LQC43" s="73"/>
      <c r="LQD43" s="73"/>
      <c r="LQE43" s="73"/>
      <c r="LQF43" s="73"/>
      <c r="LQG43" s="73"/>
      <c r="LQH43" s="73"/>
      <c r="LQI43" s="73"/>
      <c r="LQJ43" s="73"/>
      <c r="LQK43" s="73"/>
      <c r="LQL43" s="73"/>
      <c r="LQM43" s="73"/>
      <c r="LQN43" s="73"/>
      <c r="LQO43" s="73"/>
      <c r="LQP43" s="76"/>
      <c r="LQQ43" s="72"/>
      <c r="LQR43" s="73"/>
      <c r="LQS43" s="73"/>
      <c r="LQT43" s="73"/>
      <c r="LQU43" s="73"/>
      <c r="LQV43" s="73"/>
      <c r="LQW43" s="73"/>
      <c r="LQX43" s="73"/>
      <c r="LQY43" s="73"/>
      <c r="LQZ43" s="73"/>
      <c r="LRA43" s="73"/>
      <c r="LRB43" s="73"/>
      <c r="LRC43" s="73"/>
      <c r="LRD43" s="73"/>
      <c r="LRE43" s="73"/>
      <c r="LRF43" s="73"/>
      <c r="LRG43" s="73"/>
      <c r="LRH43" s="73"/>
      <c r="LRI43" s="76"/>
      <c r="LRJ43" s="72"/>
      <c r="LRK43" s="73"/>
      <c r="LRL43" s="73"/>
      <c r="LRM43" s="73"/>
      <c r="LRN43" s="73"/>
      <c r="LRO43" s="73"/>
      <c r="LRP43" s="73"/>
      <c r="LRQ43" s="73"/>
      <c r="LRR43" s="73"/>
      <c r="LRS43" s="73"/>
      <c r="LRT43" s="73"/>
      <c r="LRU43" s="73"/>
      <c r="LRV43" s="73"/>
      <c r="LRW43" s="73"/>
      <c r="LRX43" s="73"/>
      <c r="LRY43" s="73"/>
      <c r="LRZ43" s="73"/>
      <c r="LSA43" s="73"/>
      <c r="LSB43" s="76"/>
      <c r="LSC43" s="72"/>
      <c r="LSD43" s="73"/>
      <c r="LSE43" s="73"/>
      <c r="LSF43" s="73"/>
      <c r="LSG43" s="73"/>
      <c r="LSH43" s="73"/>
      <c r="LSI43" s="73"/>
      <c r="LSJ43" s="73"/>
      <c r="LSK43" s="73"/>
      <c r="LSL43" s="73"/>
      <c r="LSM43" s="73"/>
      <c r="LSN43" s="73"/>
      <c r="LSO43" s="73"/>
      <c r="LSP43" s="73"/>
      <c r="LSQ43" s="73"/>
      <c r="LSR43" s="73"/>
      <c r="LSS43" s="73"/>
      <c r="LST43" s="73"/>
      <c r="LSU43" s="76"/>
      <c r="LSV43" s="72"/>
      <c r="LSW43" s="73"/>
      <c r="LSX43" s="73"/>
      <c r="LSY43" s="73"/>
      <c r="LSZ43" s="73"/>
      <c r="LTA43" s="73"/>
      <c r="LTB43" s="73"/>
      <c r="LTC43" s="73"/>
      <c r="LTD43" s="73"/>
      <c r="LTE43" s="73"/>
      <c r="LTF43" s="73"/>
      <c r="LTG43" s="73"/>
      <c r="LTH43" s="73"/>
      <c r="LTI43" s="73"/>
      <c r="LTJ43" s="73"/>
      <c r="LTK43" s="73"/>
      <c r="LTL43" s="73"/>
      <c r="LTM43" s="73"/>
      <c r="LTN43" s="76"/>
      <c r="LTO43" s="72"/>
      <c r="LTP43" s="73"/>
      <c r="LTQ43" s="73"/>
      <c r="LTR43" s="73"/>
      <c r="LTS43" s="73"/>
      <c r="LTT43" s="73"/>
      <c r="LTU43" s="73"/>
      <c r="LTV43" s="73"/>
      <c r="LTW43" s="73"/>
      <c r="LTX43" s="73"/>
      <c r="LTY43" s="73"/>
      <c r="LTZ43" s="73"/>
      <c r="LUA43" s="73"/>
      <c r="LUB43" s="73"/>
      <c r="LUC43" s="73"/>
      <c r="LUD43" s="73"/>
      <c r="LUE43" s="73"/>
      <c r="LUF43" s="73"/>
      <c r="LUG43" s="76"/>
      <c r="LUH43" s="72"/>
      <c r="LUI43" s="73"/>
      <c r="LUJ43" s="73"/>
      <c r="LUK43" s="73"/>
      <c r="LUL43" s="73"/>
      <c r="LUM43" s="73"/>
      <c r="LUN43" s="73"/>
      <c r="LUO43" s="73"/>
      <c r="LUP43" s="73"/>
      <c r="LUQ43" s="73"/>
      <c r="LUR43" s="73"/>
      <c r="LUS43" s="73"/>
      <c r="LUT43" s="73"/>
      <c r="LUU43" s="73"/>
      <c r="LUV43" s="73"/>
      <c r="LUW43" s="73"/>
      <c r="LUX43" s="73"/>
      <c r="LUY43" s="73"/>
      <c r="LUZ43" s="76"/>
      <c r="LVA43" s="72"/>
      <c r="LVB43" s="73"/>
      <c r="LVC43" s="73"/>
      <c r="LVD43" s="73"/>
      <c r="LVE43" s="73"/>
      <c r="LVF43" s="73"/>
      <c r="LVG43" s="73"/>
      <c r="LVH43" s="73"/>
      <c r="LVI43" s="73"/>
      <c r="LVJ43" s="73"/>
      <c r="LVK43" s="73"/>
      <c r="LVL43" s="73"/>
      <c r="LVM43" s="73"/>
      <c r="LVN43" s="73"/>
      <c r="LVO43" s="73"/>
      <c r="LVP43" s="73"/>
      <c r="LVQ43" s="73"/>
      <c r="LVR43" s="73"/>
      <c r="LVS43" s="76"/>
      <c r="LVT43" s="72"/>
      <c r="LVU43" s="73"/>
      <c r="LVV43" s="73"/>
      <c r="LVW43" s="73"/>
      <c r="LVX43" s="73"/>
      <c r="LVY43" s="73"/>
      <c r="LVZ43" s="73"/>
      <c r="LWA43" s="73"/>
      <c r="LWB43" s="73"/>
      <c r="LWC43" s="73"/>
      <c r="LWD43" s="73"/>
      <c r="LWE43" s="73"/>
      <c r="LWF43" s="73"/>
      <c r="LWG43" s="73"/>
      <c r="LWH43" s="73"/>
      <c r="LWI43" s="73"/>
      <c r="LWJ43" s="73"/>
      <c r="LWK43" s="73"/>
      <c r="LWL43" s="76"/>
      <c r="LWM43" s="72"/>
      <c r="LWN43" s="73"/>
      <c r="LWO43" s="73"/>
      <c r="LWP43" s="73"/>
      <c r="LWQ43" s="73"/>
      <c r="LWR43" s="73"/>
      <c r="LWS43" s="73"/>
      <c r="LWT43" s="73"/>
      <c r="LWU43" s="73"/>
      <c r="LWV43" s="73"/>
      <c r="LWW43" s="73"/>
      <c r="LWX43" s="73"/>
      <c r="LWY43" s="73"/>
      <c r="LWZ43" s="73"/>
      <c r="LXA43" s="73"/>
      <c r="LXB43" s="73"/>
      <c r="LXC43" s="73"/>
      <c r="LXD43" s="73"/>
      <c r="LXE43" s="76"/>
      <c r="LXF43" s="72"/>
      <c r="LXG43" s="73"/>
      <c r="LXH43" s="73"/>
      <c r="LXI43" s="73"/>
      <c r="LXJ43" s="73"/>
      <c r="LXK43" s="73"/>
      <c r="LXL43" s="73"/>
      <c r="LXM43" s="73"/>
      <c r="LXN43" s="73"/>
      <c r="LXO43" s="73"/>
      <c r="LXP43" s="73"/>
      <c r="LXQ43" s="73"/>
      <c r="LXR43" s="73"/>
      <c r="LXS43" s="73"/>
      <c r="LXT43" s="73"/>
      <c r="LXU43" s="73"/>
      <c r="LXV43" s="73"/>
      <c r="LXW43" s="73"/>
      <c r="LXX43" s="76"/>
      <c r="LXY43" s="72"/>
      <c r="LXZ43" s="73"/>
      <c r="LYA43" s="73"/>
      <c r="LYB43" s="73"/>
      <c r="LYC43" s="73"/>
      <c r="LYD43" s="73"/>
      <c r="LYE43" s="73"/>
      <c r="LYF43" s="73"/>
      <c r="LYG43" s="73"/>
      <c r="LYH43" s="73"/>
      <c r="LYI43" s="73"/>
      <c r="LYJ43" s="73"/>
      <c r="LYK43" s="73"/>
      <c r="LYL43" s="73"/>
      <c r="LYM43" s="73"/>
      <c r="LYN43" s="73"/>
      <c r="LYO43" s="73"/>
      <c r="LYP43" s="73"/>
      <c r="LYQ43" s="76"/>
      <c r="LYR43" s="72"/>
      <c r="LYS43" s="73"/>
      <c r="LYT43" s="73"/>
      <c r="LYU43" s="73"/>
      <c r="LYV43" s="73"/>
      <c r="LYW43" s="73"/>
      <c r="LYX43" s="73"/>
      <c r="LYY43" s="73"/>
      <c r="LYZ43" s="73"/>
      <c r="LZA43" s="73"/>
      <c r="LZB43" s="73"/>
      <c r="LZC43" s="73"/>
      <c r="LZD43" s="73"/>
      <c r="LZE43" s="73"/>
      <c r="LZF43" s="73"/>
      <c r="LZG43" s="73"/>
      <c r="LZH43" s="73"/>
      <c r="LZI43" s="73"/>
      <c r="LZJ43" s="76"/>
      <c r="LZK43" s="72"/>
      <c r="LZL43" s="73"/>
      <c r="LZM43" s="73"/>
      <c r="LZN43" s="73"/>
      <c r="LZO43" s="73"/>
      <c r="LZP43" s="73"/>
      <c r="LZQ43" s="73"/>
      <c r="LZR43" s="73"/>
      <c r="LZS43" s="73"/>
      <c r="LZT43" s="73"/>
      <c r="LZU43" s="73"/>
      <c r="LZV43" s="73"/>
      <c r="LZW43" s="73"/>
      <c r="LZX43" s="73"/>
      <c r="LZY43" s="73"/>
      <c r="LZZ43" s="73"/>
      <c r="MAA43" s="73"/>
      <c r="MAB43" s="73"/>
      <c r="MAC43" s="76"/>
      <c r="MAD43" s="72"/>
      <c r="MAE43" s="73"/>
      <c r="MAF43" s="73"/>
      <c r="MAG43" s="73"/>
      <c r="MAH43" s="73"/>
      <c r="MAI43" s="73"/>
      <c r="MAJ43" s="73"/>
      <c r="MAK43" s="73"/>
      <c r="MAL43" s="73"/>
      <c r="MAM43" s="73"/>
      <c r="MAN43" s="73"/>
      <c r="MAO43" s="73"/>
      <c r="MAP43" s="73"/>
      <c r="MAQ43" s="73"/>
      <c r="MAR43" s="73"/>
      <c r="MAS43" s="73"/>
      <c r="MAT43" s="73"/>
      <c r="MAU43" s="73"/>
      <c r="MAV43" s="76"/>
      <c r="MAW43" s="72"/>
      <c r="MAX43" s="73"/>
      <c r="MAY43" s="73"/>
      <c r="MAZ43" s="73"/>
      <c r="MBA43" s="73"/>
      <c r="MBB43" s="73"/>
      <c r="MBC43" s="73"/>
      <c r="MBD43" s="73"/>
      <c r="MBE43" s="73"/>
      <c r="MBF43" s="73"/>
      <c r="MBG43" s="73"/>
      <c r="MBH43" s="73"/>
      <c r="MBI43" s="73"/>
      <c r="MBJ43" s="73"/>
      <c r="MBK43" s="73"/>
      <c r="MBL43" s="73"/>
      <c r="MBM43" s="73"/>
      <c r="MBN43" s="73"/>
      <c r="MBO43" s="76"/>
      <c r="MBP43" s="72"/>
      <c r="MBQ43" s="73"/>
      <c r="MBR43" s="73"/>
      <c r="MBS43" s="73"/>
      <c r="MBT43" s="73"/>
      <c r="MBU43" s="73"/>
      <c r="MBV43" s="73"/>
      <c r="MBW43" s="73"/>
      <c r="MBX43" s="73"/>
      <c r="MBY43" s="73"/>
      <c r="MBZ43" s="73"/>
      <c r="MCA43" s="73"/>
      <c r="MCB43" s="73"/>
      <c r="MCC43" s="73"/>
      <c r="MCD43" s="73"/>
      <c r="MCE43" s="73"/>
      <c r="MCF43" s="73"/>
      <c r="MCG43" s="73"/>
      <c r="MCH43" s="76"/>
      <c r="MCI43" s="72"/>
      <c r="MCJ43" s="73"/>
      <c r="MCK43" s="73"/>
      <c r="MCL43" s="73"/>
      <c r="MCM43" s="73"/>
      <c r="MCN43" s="73"/>
      <c r="MCO43" s="73"/>
      <c r="MCP43" s="73"/>
      <c r="MCQ43" s="73"/>
      <c r="MCR43" s="73"/>
      <c r="MCS43" s="73"/>
      <c r="MCT43" s="73"/>
      <c r="MCU43" s="73"/>
      <c r="MCV43" s="73"/>
      <c r="MCW43" s="73"/>
      <c r="MCX43" s="73"/>
      <c r="MCY43" s="73"/>
      <c r="MCZ43" s="73"/>
      <c r="MDA43" s="76"/>
      <c r="MDB43" s="72"/>
      <c r="MDC43" s="73"/>
      <c r="MDD43" s="73"/>
      <c r="MDE43" s="73"/>
      <c r="MDF43" s="73"/>
      <c r="MDG43" s="73"/>
      <c r="MDH43" s="73"/>
      <c r="MDI43" s="73"/>
      <c r="MDJ43" s="73"/>
      <c r="MDK43" s="73"/>
      <c r="MDL43" s="73"/>
      <c r="MDM43" s="73"/>
      <c r="MDN43" s="73"/>
      <c r="MDO43" s="73"/>
      <c r="MDP43" s="73"/>
      <c r="MDQ43" s="73"/>
      <c r="MDR43" s="73"/>
      <c r="MDS43" s="73"/>
      <c r="MDT43" s="76"/>
      <c r="MDU43" s="72"/>
      <c r="MDV43" s="73"/>
      <c r="MDW43" s="73"/>
      <c r="MDX43" s="73"/>
      <c r="MDY43" s="73"/>
      <c r="MDZ43" s="73"/>
      <c r="MEA43" s="73"/>
      <c r="MEB43" s="73"/>
      <c r="MEC43" s="73"/>
      <c r="MED43" s="73"/>
      <c r="MEE43" s="73"/>
      <c r="MEF43" s="73"/>
      <c r="MEG43" s="73"/>
      <c r="MEH43" s="73"/>
      <c r="MEI43" s="73"/>
      <c r="MEJ43" s="73"/>
      <c r="MEK43" s="73"/>
      <c r="MEL43" s="73"/>
      <c r="MEM43" s="76"/>
      <c r="MEN43" s="72"/>
      <c r="MEO43" s="73"/>
      <c r="MEP43" s="73"/>
      <c r="MEQ43" s="73"/>
      <c r="MER43" s="73"/>
      <c r="MES43" s="73"/>
      <c r="MET43" s="73"/>
      <c r="MEU43" s="73"/>
      <c r="MEV43" s="73"/>
      <c r="MEW43" s="73"/>
      <c r="MEX43" s="73"/>
      <c r="MEY43" s="73"/>
      <c r="MEZ43" s="73"/>
      <c r="MFA43" s="73"/>
      <c r="MFB43" s="73"/>
      <c r="MFC43" s="73"/>
      <c r="MFD43" s="73"/>
      <c r="MFE43" s="73"/>
      <c r="MFF43" s="76"/>
      <c r="MFG43" s="72"/>
      <c r="MFH43" s="73"/>
      <c r="MFI43" s="73"/>
      <c r="MFJ43" s="73"/>
      <c r="MFK43" s="73"/>
      <c r="MFL43" s="73"/>
      <c r="MFM43" s="73"/>
      <c r="MFN43" s="73"/>
      <c r="MFO43" s="73"/>
      <c r="MFP43" s="73"/>
      <c r="MFQ43" s="73"/>
      <c r="MFR43" s="73"/>
      <c r="MFS43" s="73"/>
      <c r="MFT43" s="73"/>
      <c r="MFU43" s="73"/>
      <c r="MFV43" s="73"/>
      <c r="MFW43" s="73"/>
      <c r="MFX43" s="73"/>
      <c r="MFY43" s="76"/>
      <c r="MFZ43" s="72"/>
      <c r="MGA43" s="73"/>
      <c r="MGB43" s="73"/>
      <c r="MGC43" s="73"/>
      <c r="MGD43" s="73"/>
      <c r="MGE43" s="73"/>
      <c r="MGF43" s="73"/>
      <c r="MGG43" s="73"/>
      <c r="MGH43" s="73"/>
      <c r="MGI43" s="73"/>
      <c r="MGJ43" s="73"/>
      <c r="MGK43" s="73"/>
      <c r="MGL43" s="73"/>
      <c r="MGM43" s="73"/>
      <c r="MGN43" s="73"/>
      <c r="MGO43" s="73"/>
      <c r="MGP43" s="73"/>
      <c r="MGQ43" s="73"/>
      <c r="MGR43" s="76"/>
      <c r="MGS43" s="72"/>
      <c r="MGT43" s="73"/>
      <c r="MGU43" s="73"/>
      <c r="MGV43" s="73"/>
      <c r="MGW43" s="73"/>
      <c r="MGX43" s="73"/>
      <c r="MGY43" s="73"/>
      <c r="MGZ43" s="73"/>
      <c r="MHA43" s="73"/>
      <c r="MHB43" s="73"/>
      <c r="MHC43" s="73"/>
      <c r="MHD43" s="73"/>
      <c r="MHE43" s="73"/>
      <c r="MHF43" s="73"/>
      <c r="MHG43" s="73"/>
      <c r="MHH43" s="73"/>
      <c r="MHI43" s="73"/>
      <c r="MHJ43" s="73"/>
      <c r="MHK43" s="76"/>
      <c r="MHL43" s="72"/>
      <c r="MHM43" s="73"/>
      <c r="MHN43" s="73"/>
      <c r="MHO43" s="73"/>
      <c r="MHP43" s="73"/>
      <c r="MHQ43" s="73"/>
      <c r="MHR43" s="73"/>
      <c r="MHS43" s="73"/>
      <c r="MHT43" s="73"/>
      <c r="MHU43" s="73"/>
      <c r="MHV43" s="73"/>
      <c r="MHW43" s="73"/>
      <c r="MHX43" s="73"/>
      <c r="MHY43" s="73"/>
      <c r="MHZ43" s="73"/>
      <c r="MIA43" s="73"/>
      <c r="MIB43" s="73"/>
      <c r="MIC43" s="73"/>
      <c r="MID43" s="76"/>
      <c r="MIE43" s="72"/>
      <c r="MIF43" s="73"/>
      <c r="MIG43" s="73"/>
      <c r="MIH43" s="73"/>
      <c r="MII43" s="73"/>
      <c r="MIJ43" s="73"/>
      <c r="MIK43" s="73"/>
      <c r="MIL43" s="73"/>
      <c r="MIM43" s="73"/>
      <c r="MIN43" s="73"/>
      <c r="MIO43" s="73"/>
      <c r="MIP43" s="73"/>
      <c r="MIQ43" s="73"/>
      <c r="MIR43" s="73"/>
      <c r="MIS43" s="73"/>
      <c r="MIT43" s="73"/>
      <c r="MIU43" s="73"/>
      <c r="MIV43" s="73"/>
      <c r="MIW43" s="76"/>
      <c r="MIX43" s="72"/>
      <c r="MIY43" s="73"/>
      <c r="MIZ43" s="73"/>
      <c r="MJA43" s="73"/>
      <c r="MJB43" s="73"/>
      <c r="MJC43" s="73"/>
      <c r="MJD43" s="73"/>
      <c r="MJE43" s="73"/>
      <c r="MJF43" s="73"/>
      <c r="MJG43" s="73"/>
      <c r="MJH43" s="73"/>
      <c r="MJI43" s="73"/>
      <c r="MJJ43" s="73"/>
      <c r="MJK43" s="73"/>
      <c r="MJL43" s="73"/>
      <c r="MJM43" s="73"/>
      <c r="MJN43" s="73"/>
      <c r="MJO43" s="73"/>
      <c r="MJP43" s="76"/>
      <c r="MJQ43" s="72"/>
      <c r="MJR43" s="73"/>
      <c r="MJS43" s="73"/>
      <c r="MJT43" s="73"/>
      <c r="MJU43" s="73"/>
      <c r="MJV43" s="73"/>
      <c r="MJW43" s="73"/>
      <c r="MJX43" s="73"/>
      <c r="MJY43" s="73"/>
      <c r="MJZ43" s="73"/>
      <c r="MKA43" s="73"/>
      <c r="MKB43" s="73"/>
      <c r="MKC43" s="73"/>
      <c r="MKD43" s="73"/>
      <c r="MKE43" s="73"/>
      <c r="MKF43" s="73"/>
      <c r="MKG43" s="73"/>
      <c r="MKH43" s="73"/>
      <c r="MKI43" s="76"/>
      <c r="MKJ43" s="72"/>
      <c r="MKK43" s="73"/>
      <c r="MKL43" s="73"/>
      <c r="MKM43" s="73"/>
      <c r="MKN43" s="73"/>
      <c r="MKO43" s="73"/>
      <c r="MKP43" s="73"/>
      <c r="MKQ43" s="73"/>
      <c r="MKR43" s="73"/>
      <c r="MKS43" s="73"/>
      <c r="MKT43" s="73"/>
      <c r="MKU43" s="73"/>
      <c r="MKV43" s="73"/>
      <c r="MKW43" s="73"/>
      <c r="MKX43" s="73"/>
      <c r="MKY43" s="73"/>
      <c r="MKZ43" s="73"/>
      <c r="MLA43" s="73"/>
      <c r="MLB43" s="76"/>
      <c r="MLC43" s="72"/>
      <c r="MLD43" s="73"/>
      <c r="MLE43" s="73"/>
      <c r="MLF43" s="73"/>
      <c r="MLG43" s="73"/>
      <c r="MLH43" s="73"/>
      <c r="MLI43" s="73"/>
      <c r="MLJ43" s="73"/>
      <c r="MLK43" s="73"/>
      <c r="MLL43" s="73"/>
      <c r="MLM43" s="73"/>
      <c r="MLN43" s="73"/>
      <c r="MLO43" s="73"/>
      <c r="MLP43" s="73"/>
      <c r="MLQ43" s="73"/>
      <c r="MLR43" s="73"/>
      <c r="MLS43" s="73"/>
      <c r="MLT43" s="73"/>
      <c r="MLU43" s="76"/>
      <c r="MLV43" s="72"/>
      <c r="MLW43" s="73"/>
      <c r="MLX43" s="73"/>
      <c r="MLY43" s="73"/>
      <c r="MLZ43" s="73"/>
      <c r="MMA43" s="73"/>
      <c r="MMB43" s="73"/>
      <c r="MMC43" s="73"/>
      <c r="MMD43" s="73"/>
      <c r="MME43" s="73"/>
      <c r="MMF43" s="73"/>
      <c r="MMG43" s="73"/>
      <c r="MMH43" s="73"/>
      <c r="MMI43" s="73"/>
      <c r="MMJ43" s="73"/>
      <c r="MMK43" s="73"/>
      <c r="MML43" s="73"/>
      <c r="MMM43" s="73"/>
      <c r="MMN43" s="76"/>
      <c r="MMO43" s="72"/>
      <c r="MMP43" s="73"/>
      <c r="MMQ43" s="73"/>
      <c r="MMR43" s="73"/>
      <c r="MMS43" s="73"/>
      <c r="MMT43" s="73"/>
      <c r="MMU43" s="73"/>
      <c r="MMV43" s="73"/>
      <c r="MMW43" s="73"/>
      <c r="MMX43" s="73"/>
      <c r="MMY43" s="73"/>
      <c r="MMZ43" s="73"/>
      <c r="MNA43" s="73"/>
      <c r="MNB43" s="73"/>
      <c r="MNC43" s="73"/>
      <c r="MND43" s="73"/>
      <c r="MNE43" s="73"/>
      <c r="MNF43" s="73"/>
      <c r="MNG43" s="76"/>
      <c r="MNH43" s="72"/>
      <c r="MNI43" s="73"/>
      <c r="MNJ43" s="73"/>
      <c r="MNK43" s="73"/>
      <c r="MNL43" s="73"/>
      <c r="MNM43" s="73"/>
      <c r="MNN43" s="73"/>
      <c r="MNO43" s="73"/>
      <c r="MNP43" s="73"/>
      <c r="MNQ43" s="73"/>
      <c r="MNR43" s="73"/>
      <c r="MNS43" s="73"/>
      <c r="MNT43" s="73"/>
      <c r="MNU43" s="73"/>
      <c r="MNV43" s="73"/>
      <c r="MNW43" s="73"/>
      <c r="MNX43" s="73"/>
      <c r="MNY43" s="73"/>
      <c r="MNZ43" s="76"/>
      <c r="MOA43" s="72"/>
      <c r="MOB43" s="73"/>
      <c r="MOC43" s="73"/>
      <c r="MOD43" s="73"/>
      <c r="MOE43" s="73"/>
      <c r="MOF43" s="73"/>
      <c r="MOG43" s="73"/>
      <c r="MOH43" s="73"/>
      <c r="MOI43" s="73"/>
      <c r="MOJ43" s="73"/>
      <c r="MOK43" s="73"/>
      <c r="MOL43" s="73"/>
      <c r="MOM43" s="73"/>
      <c r="MON43" s="73"/>
      <c r="MOO43" s="73"/>
      <c r="MOP43" s="73"/>
      <c r="MOQ43" s="73"/>
      <c r="MOR43" s="73"/>
      <c r="MOS43" s="76"/>
      <c r="MOT43" s="72"/>
      <c r="MOU43" s="73"/>
      <c r="MOV43" s="73"/>
      <c r="MOW43" s="73"/>
      <c r="MOX43" s="73"/>
      <c r="MOY43" s="73"/>
      <c r="MOZ43" s="73"/>
      <c r="MPA43" s="73"/>
      <c r="MPB43" s="73"/>
      <c r="MPC43" s="73"/>
      <c r="MPD43" s="73"/>
      <c r="MPE43" s="73"/>
      <c r="MPF43" s="73"/>
      <c r="MPG43" s="73"/>
      <c r="MPH43" s="73"/>
      <c r="MPI43" s="73"/>
      <c r="MPJ43" s="73"/>
      <c r="MPK43" s="73"/>
      <c r="MPL43" s="76"/>
      <c r="MPM43" s="72"/>
      <c r="MPN43" s="73"/>
      <c r="MPO43" s="73"/>
      <c r="MPP43" s="73"/>
      <c r="MPQ43" s="73"/>
      <c r="MPR43" s="73"/>
      <c r="MPS43" s="73"/>
      <c r="MPT43" s="73"/>
      <c r="MPU43" s="73"/>
      <c r="MPV43" s="73"/>
      <c r="MPW43" s="73"/>
      <c r="MPX43" s="73"/>
      <c r="MPY43" s="73"/>
      <c r="MPZ43" s="73"/>
      <c r="MQA43" s="73"/>
      <c r="MQB43" s="73"/>
      <c r="MQC43" s="73"/>
      <c r="MQD43" s="73"/>
      <c r="MQE43" s="76"/>
      <c r="MQF43" s="72"/>
      <c r="MQG43" s="73"/>
      <c r="MQH43" s="73"/>
      <c r="MQI43" s="73"/>
      <c r="MQJ43" s="73"/>
      <c r="MQK43" s="73"/>
      <c r="MQL43" s="73"/>
      <c r="MQM43" s="73"/>
      <c r="MQN43" s="73"/>
      <c r="MQO43" s="73"/>
      <c r="MQP43" s="73"/>
      <c r="MQQ43" s="73"/>
      <c r="MQR43" s="73"/>
      <c r="MQS43" s="73"/>
      <c r="MQT43" s="73"/>
      <c r="MQU43" s="73"/>
      <c r="MQV43" s="73"/>
      <c r="MQW43" s="73"/>
      <c r="MQX43" s="76"/>
      <c r="MQY43" s="72"/>
      <c r="MQZ43" s="73"/>
      <c r="MRA43" s="73"/>
      <c r="MRB43" s="73"/>
      <c r="MRC43" s="73"/>
      <c r="MRD43" s="73"/>
      <c r="MRE43" s="73"/>
      <c r="MRF43" s="73"/>
      <c r="MRG43" s="73"/>
      <c r="MRH43" s="73"/>
      <c r="MRI43" s="73"/>
      <c r="MRJ43" s="73"/>
      <c r="MRK43" s="73"/>
      <c r="MRL43" s="73"/>
      <c r="MRM43" s="73"/>
      <c r="MRN43" s="73"/>
      <c r="MRO43" s="73"/>
      <c r="MRP43" s="73"/>
      <c r="MRQ43" s="76"/>
      <c r="MRR43" s="72"/>
      <c r="MRS43" s="73"/>
      <c r="MRT43" s="73"/>
      <c r="MRU43" s="73"/>
      <c r="MRV43" s="73"/>
      <c r="MRW43" s="73"/>
      <c r="MRX43" s="73"/>
      <c r="MRY43" s="73"/>
      <c r="MRZ43" s="73"/>
      <c r="MSA43" s="73"/>
      <c r="MSB43" s="73"/>
      <c r="MSC43" s="73"/>
      <c r="MSD43" s="73"/>
      <c r="MSE43" s="73"/>
      <c r="MSF43" s="73"/>
      <c r="MSG43" s="73"/>
      <c r="MSH43" s="73"/>
      <c r="MSI43" s="73"/>
      <c r="MSJ43" s="76"/>
      <c r="MSK43" s="72"/>
      <c r="MSL43" s="73"/>
      <c r="MSM43" s="73"/>
      <c r="MSN43" s="73"/>
      <c r="MSO43" s="73"/>
      <c r="MSP43" s="73"/>
      <c r="MSQ43" s="73"/>
      <c r="MSR43" s="73"/>
      <c r="MSS43" s="73"/>
      <c r="MST43" s="73"/>
      <c r="MSU43" s="73"/>
      <c r="MSV43" s="73"/>
      <c r="MSW43" s="73"/>
      <c r="MSX43" s="73"/>
      <c r="MSY43" s="73"/>
      <c r="MSZ43" s="73"/>
      <c r="MTA43" s="73"/>
      <c r="MTB43" s="73"/>
      <c r="MTC43" s="76"/>
      <c r="MTD43" s="72"/>
      <c r="MTE43" s="73"/>
      <c r="MTF43" s="73"/>
      <c r="MTG43" s="73"/>
      <c r="MTH43" s="73"/>
      <c r="MTI43" s="73"/>
      <c r="MTJ43" s="73"/>
      <c r="MTK43" s="73"/>
      <c r="MTL43" s="73"/>
      <c r="MTM43" s="73"/>
      <c r="MTN43" s="73"/>
      <c r="MTO43" s="73"/>
      <c r="MTP43" s="73"/>
      <c r="MTQ43" s="73"/>
      <c r="MTR43" s="73"/>
      <c r="MTS43" s="73"/>
      <c r="MTT43" s="73"/>
      <c r="MTU43" s="73"/>
      <c r="MTV43" s="76"/>
      <c r="MTW43" s="72"/>
      <c r="MTX43" s="73"/>
      <c r="MTY43" s="73"/>
      <c r="MTZ43" s="73"/>
      <c r="MUA43" s="73"/>
      <c r="MUB43" s="73"/>
      <c r="MUC43" s="73"/>
      <c r="MUD43" s="73"/>
      <c r="MUE43" s="73"/>
      <c r="MUF43" s="73"/>
      <c r="MUG43" s="73"/>
      <c r="MUH43" s="73"/>
      <c r="MUI43" s="73"/>
      <c r="MUJ43" s="73"/>
      <c r="MUK43" s="73"/>
      <c r="MUL43" s="73"/>
      <c r="MUM43" s="73"/>
      <c r="MUN43" s="73"/>
      <c r="MUO43" s="76"/>
      <c r="MUP43" s="72"/>
      <c r="MUQ43" s="73"/>
      <c r="MUR43" s="73"/>
      <c r="MUS43" s="73"/>
      <c r="MUT43" s="73"/>
      <c r="MUU43" s="73"/>
      <c r="MUV43" s="73"/>
      <c r="MUW43" s="73"/>
      <c r="MUX43" s="73"/>
      <c r="MUY43" s="73"/>
      <c r="MUZ43" s="73"/>
      <c r="MVA43" s="73"/>
      <c r="MVB43" s="73"/>
      <c r="MVC43" s="73"/>
      <c r="MVD43" s="73"/>
      <c r="MVE43" s="73"/>
      <c r="MVF43" s="73"/>
      <c r="MVG43" s="73"/>
      <c r="MVH43" s="76"/>
      <c r="MVI43" s="72"/>
      <c r="MVJ43" s="73"/>
      <c r="MVK43" s="73"/>
      <c r="MVL43" s="73"/>
      <c r="MVM43" s="73"/>
      <c r="MVN43" s="73"/>
      <c r="MVO43" s="73"/>
      <c r="MVP43" s="73"/>
      <c r="MVQ43" s="73"/>
      <c r="MVR43" s="73"/>
      <c r="MVS43" s="73"/>
      <c r="MVT43" s="73"/>
      <c r="MVU43" s="73"/>
      <c r="MVV43" s="73"/>
      <c r="MVW43" s="73"/>
      <c r="MVX43" s="73"/>
      <c r="MVY43" s="73"/>
      <c r="MVZ43" s="73"/>
      <c r="MWA43" s="76"/>
      <c r="MWB43" s="72"/>
      <c r="MWC43" s="73"/>
      <c r="MWD43" s="73"/>
      <c r="MWE43" s="73"/>
      <c r="MWF43" s="73"/>
      <c r="MWG43" s="73"/>
      <c r="MWH43" s="73"/>
      <c r="MWI43" s="73"/>
      <c r="MWJ43" s="73"/>
      <c r="MWK43" s="73"/>
      <c r="MWL43" s="73"/>
      <c r="MWM43" s="73"/>
      <c r="MWN43" s="73"/>
      <c r="MWO43" s="73"/>
      <c r="MWP43" s="73"/>
      <c r="MWQ43" s="73"/>
      <c r="MWR43" s="73"/>
      <c r="MWS43" s="73"/>
      <c r="MWT43" s="76"/>
      <c r="MWU43" s="72"/>
      <c r="MWV43" s="73"/>
      <c r="MWW43" s="73"/>
      <c r="MWX43" s="73"/>
      <c r="MWY43" s="73"/>
      <c r="MWZ43" s="73"/>
      <c r="MXA43" s="73"/>
      <c r="MXB43" s="73"/>
      <c r="MXC43" s="73"/>
      <c r="MXD43" s="73"/>
      <c r="MXE43" s="73"/>
      <c r="MXF43" s="73"/>
      <c r="MXG43" s="73"/>
      <c r="MXH43" s="73"/>
      <c r="MXI43" s="73"/>
      <c r="MXJ43" s="73"/>
      <c r="MXK43" s="73"/>
      <c r="MXL43" s="73"/>
      <c r="MXM43" s="76"/>
      <c r="MXN43" s="72"/>
      <c r="MXO43" s="73"/>
      <c r="MXP43" s="73"/>
      <c r="MXQ43" s="73"/>
      <c r="MXR43" s="73"/>
      <c r="MXS43" s="73"/>
      <c r="MXT43" s="73"/>
      <c r="MXU43" s="73"/>
      <c r="MXV43" s="73"/>
      <c r="MXW43" s="73"/>
      <c r="MXX43" s="73"/>
      <c r="MXY43" s="73"/>
      <c r="MXZ43" s="73"/>
      <c r="MYA43" s="73"/>
      <c r="MYB43" s="73"/>
      <c r="MYC43" s="73"/>
      <c r="MYD43" s="73"/>
      <c r="MYE43" s="73"/>
      <c r="MYF43" s="76"/>
      <c r="MYG43" s="72"/>
      <c r="MYH43" s="73"/>
      <c r="MYI43" s="73"/>
      <c r="MYJ43" s="73"/>
      <c r="MYK43" s="73"/>
      <c r="MYL43" s="73"/>
      <c r="MYM43" s="73"/>
      <c r="MYN43" s="73"/>
      <c r="MYO43" s="73"/>
      <c r="MYP43" s="73"/>
      <c r="MYQ43" s="73"/>
      <c r="MYR43" s="73"/>
      <c r="MYS43" s="73"/>
      <c r="MYT43" s="73"/>
      <c r="MYU43" s="73"/>
      <c r="MYV43" s="73"/>
      <c r="MYW43" s="73"/>
      <c r="MYX43" s="73"/>
      <c r="MYY43" s="76"/>
      <c r="MYZ43" s="72"/>
      <c r="MZA43" s="73"/>
      <c r="MZB43" s="73"/>
      <c r="MZC43" s="73"/>
      <c r="MZD43" s="73"/>
      <c r="MZE43" s="73"/>
      <c r="MZF43" s="73"/>
      <c r="MZG43" s="73"/>
      <c r="MZH43" s="73"/>
      <c r="MZI43" s="73"/>
      <c r="MZJ43" s="73"/>
      <c r="MZK43" s="73"/>
      <c r="MZL43" s="73"/>
      <c r="MZM43" s="73"/>
      <c r="MZN43" s="73"/>
      <c r="MZO43" s="73"/>
      <c r="MZP43" s="73"/>
      <c r="MZQ43" s="73"/>
      <c r="MZR43" s="76"/>
      <c r="MZS43" s="72"/>
      <c r="MZT43" s="73"/>
      <c r="MZU43" s="73"/>
      <c r="MZV43" s="73"/>
      <c r="MZW43" s="73"/>
      <c r="MZX43" s="73"/>
      <c r="MZY43" s="73"/>
      <c r="MZZ43" s="73"/>
      <c r="NAA43" s="73"/>
      <c r="NAB43" s="73"/>
      <c r="NAC43" s="73"/>
      <c r="NAD43" s="73"/>
      <c r="NAE43" s="73"/>
      <c r="NAF43" s="73"/>
      <c r="NAG43" s="73"/>
      <c r="NAH43" s="73"/>
      <c r="NAI43" s="73"/>
      <c r="NAJ43" s="73"/>
      <c r="NAK43" s="76"/>
      <c r="NAL43" s="72"/>
      <c r="NAM43" s="73"/>
      <c r="NAN43" s="73"/>
      <c r="NAO43" s="73"/>
      <c r="NAP43" s="73"/>
      <c r="NAQ43" s="73"/>
      <c r="NAR43" s="73"/>
      <c r="NAS43" s="73"/>
      <c r="NAT43" s="73"/>
      <c r="NAU43" s="73"/>
      <c r="NAV43" s="73"/>
      <c r="NAW43" s="73"/>
      <c r="NAX43" s="73"/>
      <c r="NAY43" s="73"/>
      <c r="NAZ43" s="73"/>
      <c r="NBA43" s="73"/>
      <c r="NBB43" s="73"/>
      <c r="NBC43" s="73"/>
      <c r="NBD43" s="76"/>
      <c r="NBE43" s="72"/>
      <c r="NBF43" s="73"/>
      <c r="NBG43" s="73"/>
      <c r="NBH43" s="73"/>
      <c r="NBI43" s="73"/>
      <c r="NBJ43" s="73"/>
      <c r="NBK43" s="73"/>
      <c r="NBL43" s="73"/>
      <c r="NBM43" s="73"/>
      <c r="NBN43" s="73"/>
      <c r="NBO43" s="73"/>
      <c r="NBP43" s="73"/>
      <c r="NBQ43" s="73"/>
      <c r="NBR43" s="73"/>
      <c r="NBS43" s="73"/>
      <c r="NBT43" s="73"/>
      <c r="NBU43" s="73"/>
      <c r="NBV43" s="73"/>
      <c r="NBW43" s="76"/>
      <c r="NBX43" s="72"/>
      <c r="NBY43" s="73"/>
      <c r="NBZ43" s="73"/>
      <c r="NCA43" s="73"/>
      <c r="NCB43" s="73"/>
      <c r="NCC43" s="73"/>
      <c r="NCD43" s="73"/>
      <c r="NCE43" s="73"/>
      <c r="NCF43" s="73"/>
      <c r="NCG43" s="73"/>
      <c r="NCH43" s="73"/>
      <c r="NCI43" s="73"/>
      <c r="NCJ43" s="73"/>
      <c r="NCK43" s="73"/>
      <c r="NCL43" s="73"/>
      <c r="NCM43" s="73"/>
      <c r="NCN43" s="73"/>
      <c r="NCO43" s="73"/>
      <c r="NCP43" s="76"/>
      <c r="NCQ43" s="72"/>
      <c r="NCR43" s="73"/>
      <c r="NCS43" s="73"/>
      <c r="NCT43" s="73"/>
      <c r="NCU43" s="73"/>
      <c r="NCV43" s="73"/>
      <c r="NCW43" s="73"/>
      <c r="NCX43" s="73"/>
      <c r="NCY43" s="73"/>
      <c r="NCZ43" s="73"/>
      <c r="NDA43" s="73"/>
      <c r="NDB43" s="73"/>
      <c r="NDC43" s="73"/>
      <c r="NDD43" s="73"/>
      <c r="NDE43" s="73"/>
      <c r="NDF43" s="73"/>
      <c r="NDG43" s="73"/>
      <c r="NDH43" s="73"/>
      <c r="NDI43" s="76"/>
      <c r="NDJ43" s="72"/>
      <c r="NDK43" s="73"/>
      <c r="NDL43" s="73"/>
      <c r="NDM43" s="73"/>
      <c r="NDN43" s="73"/>
      <c r="NDO43" s="73"/>
      <c r="NDP43" s="73"/>
      <c r="NDQ43" s="73"/>
      <c r="NDR43" s="73"/>
      <c r="NDS43" s="73"/>
      <c r="NDT43" s="73"/>
      <c r="NDU43" s="73"/>
      <c r="NDV43" s="73"/>
      <c r="NDW43" s="73"/>
      <c r="NDX43" s="73"/>
      <c r="NDY43" s="73"/>
      <c r="NDZ43" s="73"/>
      <c r="NEA43" s="73"/>
      <c r="NEB43" s="76"/>
      <c r="NEC43" s="72"/>
      <c r="NED43" s="73"/>
      <c r="NEE43" s="73"/>
      <c r="NEF43" s="73"/>
      <c r="NEG43" s="73"/>
      <c r="NEH43" s="73"/>
      <c r="NEI43" s="73"/>
      <c r="NEJ43" s="73"/>
      <c r="NEK43" s="73"/>
      <c r="NEL43" s="73"/>
      <c r="NEM43" s="73"/>
      <c r="NEN43" s="73"/>
      <c r="NEO43" s="73"/>
      <c r="NEP43" s="73"/>
      <c r="NEQ43" s="73"/>
      <c r="NER43" s="73"/>
      <c r="NES43" s="73"/>
      <c r="NET43" s="73"/>
      <c r="NEU43" s="76"/>
      <c r="NEV43" s="72"/>
      <c r="NEW43" s="73"/>
      <c r="NEX43" s="73"/>
      <c r="NEY43" s="73"/>
      <c r="NEZ43" s="73"/>
      <c r="NFA43" s="73"/>
      <c r="NFB43" s="73"/>
      <c r="NFC43" s="73"/>
      <c r="NFD43" s="73"/>
      <c r="NFE43" s="73"/>
      <c r="NFF43" s="73"/>
      <c r="NFG43" s="73"/>
      <c r="NFH43" s="73"/>
      <c r="NFI43" s="73"/>
      <c r="NFJ43" s="73"/>
      <c r="NFK43" s="73"/>
      <c r="NFL43" s="73"/>
      <c r="NFM43" s="73"/>
      <c r="NFN43" s="76"/>
      <c r="NFO43" s="72"/>
      <c r="NFP43" s="73"/>
      <c r="NFQ43" s="73"/>
      <c r="NFR43" s="73"/>
      <c r="NFS43" s="73"/>
      <c r="NFT43" s="73"/>
      <c r="NFU43" s="73"/>
      <c r="NFV43" s="73"/>
      <c r="NFW43" s="73"/>
      <c r="NFX43" s="73"/>
      <c r="NFY43" s="73"/>
      <c r="NFZ43" s="73"/>
      <c r="NGA43" s="73"/>
      <c r="NGB43" s="73"/>
      <c r="NGC43" s="73"/>
      <c r="NGD43" s="73"/>
      <c r="NGE43" s="73"/>
      <c r="NGF43" s="73"/>
      <c r="NGG43" s="76"/>
      <c r="NGH43" s="72"/>
      <c r="NGI43" s="73"/>
      <c r="NGJ43" s="73"/>
      <c r="NGK43" s="73"/>
      <c r="NGL43" s="73"/>
      <c r="NGM43" s="73"/>
      <c r="NGN43" s="73"/>
      <c r="NGO43" s="73"/>
      <c r="NGP43" s="73"/>
      <c r="NGQ43" s="73"/>
      <c r="NGR43" s="73"/>
      <c r="NGS43" s="73"/>
      <c r="NGT43" s="73"/>
      <c r="NGU43" s="73"/>
      <c r="NGV43" s="73"/>
      <c r="NGW43" s="73"/>
      <c r="NGX43" s="73"/>
      <c r="NGY43" s="73"/>
      <c r="NGZ43" s="76"/>
      <c r="NHA43" s="72"/>
      <c r="NHB43" s="73"/>
      <c r="NHC43" s="73"/>
      <c r="NHD43" s="73"/>
      <c r="NHE43" s="73"/>
      <c r="NHF43" s="73"/>
      <c r="NHG43" s="73"/>
      <c r="NHH43" s="73"/>
      <c r="NHI43" s="73"/>
      <c r="NHJ43" s="73"/>
      <c r="NHK43" s="73"/>
      <c r="NHL43" s="73"/>
      <c r="NHM43" s="73"/>
      <c r="NHN43" s="73"/>
      <c r="NHO43" s="73"/>
      <c r="NHP43" s="73"/>
      <c r="NHQ43" s="73"/>
      <c r="NHR43" s="73"/>
      <c r="NHS43" s="76"/>
      <c r="NHT43" s="72"/>
      <c r="NHU43" s="73"/>
      <c r="NHV43" s="73"/>
      <c r="NHW43" s="73"/>
      <c r="NHX43" s="73"/>
      <c r="NHY43" s="73"/>
      <c r="NHZ43" s="73"/>
      <c r="NIA43" s="73"/>
      <c r="NIB43" s="73"/>
      <c r="NIC43" s="73"/>
      <c r="NID43" s="73"/>
      <c r="NIE43" s="73"/>
      <c r="NIF43" s="73"/>
      <c r="NIG43" s="73"/>
      <c r="NIH43" s="73"/>
      <c r="NII43" s="73"/>
      <c r="NIJ43" s="73"/>
      <c r="NIK43" s="73"/>
      <c r="NIL43" s="76"/>
      <c r="NIM43" s="72"/>
      <c r="NIN43" s="73"/>
      <c r="NIO43" s="73"/>
      <c r="NIP43" s="73"/>
      <c r="NIQ43" s="73"/>
      <c r="NIR43" s="73"/>
      <c r="NIS43" s="73"/>
      <c r="NIT43" s="73"/>
      <c r="NIU43" s="73"/>
      <c r="NIV43" s="73"/>
      <c r="NIW43" s="73"/>
      <c r="NIX43" s="73"/>
      <c r="NIY43" s="73"/>
      <c r="NIZ43" s="73"/>
      <c r="NJA43" s="73"/>
      <c r="NJB43" s="73"/>
      <c r="NJC43" s="73"/>
      <c r="NJD43" s="73"/>
      <c r="NJE43" s="76"/>
      <c r="NJF43" s="72"/>
      <c r="NJG43" s="73"/>
      <c r="NJH43" s="73"/>
      <c r="NJI43" s="73"/>
      <c r="NJJ43" s="73"/>
      <c r="NJK43" s="73"/>
      <c r="NJL43" s="73"/>
      <c r="NJM43" s="73"/>
      <c r="NJN43" s="73"/>
      <c r="NJO43" s="73"/>
      <c r="NJP43" s="73"/>
      <c r="NJQ43" s="73"/>
      <c r="NJR43" s="73"/>
      <c r="NJS43" s="73"/>
      <c r="NJT43" s="73"/>
      <c r="NJU43" s="73"/>
      <c r="NJV43" s="73"/>
      <c r="NJW43" s="73"/>
      <c r="NJX43" s="76"/>
      <c r="NJY43" s="72"/>
      <c r="NJZ43" s="73"/>
      <c r="NKA43" s="73"/>
      <c r="NKB43" s="73"/>
      <c r="NKC43" s="73"/>
      <c r="NKD43" s="73"/>
      <c r="NKE43" s="73"/>
      <c r="NKF43" s="73"/>
      <c r="NKG43" s="73"/>
      <c r="NKH43" s="73"/>
      <c r="NKI43" s="73"/>
      <c r="NKJ43" s="73"/>
      <c r="NKK43" s="73"/>
      <c r="NKL43" s="73"/>
      <c r="NKM43" s="73"/>
      <c r="NKN43" s="73"/>
      <c r="NKO43" s="73"/>
      <c r="NKP43" s="73"/>
      <c r="NKQ43" s="76"/>
      <c r="NKR43" s="72"/>
      <c r="NKS43" s="73"/>
      <c r="NKT43" s="73"/>
      <c r="NKU43" s="73"/>
      <c r="NKV43" s="73"/>
      <c r="NKW43" s="73"/>
      <c r="NKX43" s="73"/>
      <c r="NKY43" s="73"/>
      <c r="NKZ43" s="73"/>
      <c r="NLA43" s="73"/>
      <c r="NLB43" s="73"/>
      <c r="NLC43" s="73"/>
      <c r="NLD43" s="73"/>
      <c r="NLE43" s="73"/>
      <c r="NLF43" s="73"/>
      <c r="NLG43" s="73"/>
      <c r="NLH43" s="73"/>
      <c r="NLI43" s="73"/>
      <c r="NLJ43" s="76"/>
      <c r="NLK43" s="72"/>
      <c r="NLL43" s="73"/>
      <c r="NLM43" s="73"/>
      <c r="NLN43" s="73"/>
      <c r="NLO43" s="73"/>
      <c r="NLP43" s="73"/>
      <c r="NLQ43" s="73"/>
      <c r="NLR43" s="73"/>
      <c r="NLS43" s="73"/>
      <c r="NLT43" s="73"/>
      <c r="NLU43" s="73"/>
      <c r="NLV43" s="73"/>
      <c r="NLW43" s="73"/>
      <c r="NLX43" s="73"/>
      <c r="NLY43" s="73"/>
      <c r="NLZ43" s="73"/>
      <c r="NMA43" s="73"/>
      <c r="NMB43" s="73"/>
      <c r="NMC43" s="76"/>
      <c r="NMD43" s="72"/>
      <c r="NME43" s="73"/>
      <c r="NMF43" s="73"/>
      <c r="NMG43" s="73"/>
      <c r="NMH43" s="73"/>
      <c r="NMI43" s="73"/>
      <c r="NMJ43" s="73"/>
      <c r="NMK43" s="73"/>
      <c r="NML43" s="73"/>
      <c r="NMM43" s="73"/>
      <c r="NMN43" s="73"/>
      <c r="NMO43" s="73"/>
      <c r="NMP43" s="73"/>
      <c r="NMQ43" s="73"/>
      <c r="NMR43" s="73"/>
      <c r="NMS43" s="73"/>
      <c r="NMT43" s="73"/>
      <c r="NMU43" s="73"/>
      <c r="NMV43" s="76"/>
      <c r="NMW43" s="72"/>
      <c r="NMX43" s="73"/>
      <c r="NMY43" s="73"/>
      <c r="NMZ43" s="73"/>
      <c r="NNA43" s="73"/>
      <c r="NNB43" s="73"/>
      <c r="NNC43" s="73"/>
      <c r="NND43" s="73"/>
      <c r="NNE43" s="73"/>
      <c r="NNF43" s="73"/>
      <c r="NNG43" s="73"/>
      <c r="NNH43" s="73"/>
      <c r="NNI43" s="73"/>
      <c r="NNJ43" s="73"/>
      <c r="NNK43" s="73"/>
      <c r="NNL43" s="73"/>
      <c r="NNM43" s="73"/>
      <c r="NNN43" s="73"/>
      <c r="NNO43" s="76"/>
      <c r="NNP43" s="72"/>
      <c r="NNQ43" s="73"/>
      <c r="NNR43" s="73"/>
      <c r="NNS43" s="73"/>
      <c r="NNT43" s="73"/>
      <c r="NNU43" s="73"/>
      <c r="NNV43" s="73"/>
      <c r="NNW43" s="73"/>
      <c r="NNX43" s="73"/>
      <c r="NNY43" s="73"/>
      <c r="NNZ43" s="73"/>
      <c r="NOA43" s="73"/>
      <c r="NOB43" s="73"/>
      <c r="NOC43" s="73"/>
      <c r="NOD43" s="73"/>
      <c r="NOE43" s="73"/>
      <c r="NOF43" s="73"/>
      <c r="NOG43" s="73"/>
      <c r="NOH43" s="76"/>
      <c r="NOI43" s="72"/>
      <c r="NOJ43" s="73"/>
      <c r="NOK43" s="73"/>
      <c r="NOL43" s="73"/>
      <c r="NOM43" s="73"/>
      <c r="NON43" s="73"/>
      <c r="NOO43" s="73"/>
      <c r="NOP43" s="73"/>
      <c r="NOQ43" s="73"/>
      <c r="NOR43" s="73"/>
      <c r="NOS43" s="73"/>
      <c r="NOT43" s="73"/>
      <c r="NOU43" s="73"/>
      <c r="NOV43" s="73"/>
      <c r="NOW43" s="73"/>
      <c r="NOX43" s="73"/>
      <c r="NOY43" s="73"/>
      <c r="NOZ43" s="73"/>
      <c r="NPA43" s="76"/>
      <c r="NPB43" s="72"/>
      <c r="NPC43" s="73"/>
      <c r="NPD43" s="73"/>
      <c r="NPE43" s="73"/>
      <c r="NPF43" s="73"/>
      <c r="NPG43" s="73"/>
      <c r="NPH43" s="73"/>
      <c r="NPI43" s="73"/>
      <c r="NPJ43" s="73"/>
      <c r="NPK43" s="73"/>
      <c r="NPL43" s="73"/>
      <c r="NPM43" s="73"/>
      <c r="NPN43" s="73"/>
      <c r="NPO43" s="73"/>
      <c r="NPP43" s="73"/>
      <c r="NPQ43" s="73"/>
      <c r="NPR43" s="73"/>
      <c r="NPS43" s="73"/>
      <c r="NPT43" s="76"/>
      <c r="NPU43" s="72"/>
      <c r="NPV43" s="73"/>
      <c r="NPW43" s="73"/>
      <c r="NPX43" s="73"/>
      <c r="NPY43" s="73"/>
      <c r="NPZ43" s="73"/>
      <c r="NQA43" s="73"/>
      <c r="NQB43" s="73"/>
      <c r="NQC43" s="73"/>
      <c r="NQD43" s="73"/>
      <c r="NQE43" s="73"/>
      <c r="NQF43" s="73"/>
      <c r="NQG43" s="73"/>
      <c r="NQH43" s="73"/>
      <c r="NQI43" s="73"/>
      <c r="NQJ43" s="73"/>
      <c r="NQK43" s="73"/>
      <c r="NQL43" s="73"/>
      <c r="NQM43" s="76"/>
      <c r="NQN43" s="72"/>
      <c r="NQO43" s="73"/>
      <c r="NQP43" s="73"/>
      <c r="NQQ43" s="73"/>
      <c r="NQR43" s="73"/>
      <c r="NQS43" s="73"/>
      <c r="NQT43" s="73"/>
      <c r="NQU43" s="73"/>
      <c r="NQV43" s="73"/>
      <c r="NQW43" s="73"/>
      <c r="NQX43" s="73"/>
      <c r="NQY43" s="73"/>
      <c r="NQZ43" s="73"/>
      <c r="NRA43" s="73"/>
      <c r="NRB43" s="73"/>
      <c r="NRC43" s="73"/>
      <c r="NRD43" s="73"/>
      <c r="NRE43" s="73"/>
      <c r="NRF43" s="76"/>
      <c r="NRG43" s="72"/>
      <c r="NRH43" s="73"/>
      <c r="NRI43" s="73"/>
      <c r="NRJ43" s="73"/>
      <c r="NRK43" s="73"/>
      <c r="NRL43" s="73"/>
      <c r="NRM43" s="73"/>
      <c r="NRN43" s="73"/>
      <c r="NRO43" s="73"/>
      <c r="NRP43" s="73"/>
      <c r="NRQ43" s="73"/>
      <c r="NRR43" s="73"/>
      <c r="NRS43" s="73"/>
      <c r="NRT43" s="73"/>
      <c r="NRU43" s="73"/>
      <c r="NRV43" s="73"/>
      <c r="NRW43" s="73"/>
      <c r="NRX43" s="73"/>
      <c r="NRY43" s="76"/>
      <c r="NRZ43" s="72"/>
      <c r="NSA43" s="73"/>
      <c r="NSB43" s="73"/>
      <c r="NSC43" s="73"/>
      <c r="NSD43" s="73"/>
      <c r="NSE43" s="73"/>
      <c r="NSF43" s="73"/>
      <c r="NSG43" s="73"/>
      <c r="NSH43" s="73"/>
      <c r="NSI43" s="73"/>
      <c r="NSJ43" s="73"/>
      <c r="NSK43" s="73"/>
      <c r="NSL43" s="73"/>
      <c r="NSM43" s="73"/>
      <c r="NSN43" s="73"/>
      <c r="NSO43" s="73"/>
      <c r="NSP43" s="73"/>
      <c r="NSQ43" s="73"/>
      <c r="NSR43" s="76"/>
      <c r="NSS43" s="72"/>
      <c r="NST43" s="73"/>
      <c r="NSU43" s="73"/>
      <c r="NSV43" s="73"/>
      <c r="NSW43" s="73"/>
      <c r="NSX43" s="73"/>
      <c r="NSY43" s="73"/>
      <c r="NSZ43" s="73"/>
      <c r="NTA43" s="73"/>
      <c r="NTB43" s="73"/>
      <c r="NTC43" s="73"/>
      <c r="NTD43" s="73"/>
      <c r="NTE43" s="73"/>
      <c r="NTF43" s="73"/>
      <c r="NTG43" s="73"/>
      <c r="NTH43" s="73"/>
      <c r="NTI43" s="73"/>
      <c r="NTJ43" s="73"/>
      <c r="NTK43" s="76"/>
      <c r="NTL43" s="72"/>
      <c r="NTM43" s="73"/>
      <c r="NTN43" s="73"/>
      <c r="NTO43" s="73"/>
      <c r="NTP43" s="73"/>
      <c r="NTQ43" s="73"/>
      <c r="NTR43" s="73"/>
      <c r="NTS43" s="73"/>
      <c r="NTT43" s="73"/>
      <c r="NTU43" s="73"/>
      <c r="NTV43" s="73"/>
      <c r="NTW43" s="73"/>
      <c r="NTX43" s="73"/>
      <c r="NTY43" s="73"/>
      <c r="NTZ43" s="73"/>
      <c r="NUA43" s="73"/>
      <c r="NUB43" s="73"/>
      <c r="NUC43" s="73"/>
      <c r="NUD43" s="76"/>
      <c r="NUE43" s="72"/>
      <c r="NUF43" s="73"/>
      <c r="NUG43" s="73"/>
      <c r="NUH43" s="73"/>
      <c r="NUI43" s="73"/>
      <c r="NUJ43" s="73"/>
      <c r="NUK43" s="73"/>
      <c r="NUL43" s="73"/>
      <c r="NUM43" s="73"/>
      <c r="NUN43" s="73"/>
      <c r="NUO43" s="73"/>
      <c r="NUP43" s="73"/>
      <c r="NUQ43" s="73"/>
      <c r="NUR43" s="73"/>
      <c r="NUS43" s="73"/>
      <c r="NUT43" s="73"/>
      <c r="NUU43" s="73"/>
      <c r="NUV43" s="73"/>
      <c r="NUW43" s="76"/>
      <c r="NUX43" s="72"/>
      <c r="NUY43" s="73"/>
      <c r="NUZ43" s="73"/>
      <c r="NVA43" s="73"/>
      <c r="NVB43" s="73"/>
      <c r="NVC43" s="73"/>
      <c r="NVD43" s="73"/>
      <c r="NVE43" s="73"/>
      <c r="NVF43" s="73"/>
      <c r="NVG43" s="73"/>
      <c r="NVH43" s="73"/>
      <c r="NVI43" s="73"/>
      <c r="NVJ43" s="73"/>
      <c r="NVK43" s="73"/>
      <c r="NVL43" s="73"/>
      <c r="NVM43" s="73"/>
      <c r="NVN43" s="73"/>
      <c r="NVO43" s="73"/>
      <c r="NVP43" s="76"/>
      <c r="NVQ43" s="72"/>
      <c r="NVR43" s="73"/>
      <c r="NVS43" s="73"/>
      <c r="NVT43" s="73"/>
      <c r="NVU43" s="73"/>
      <c r="NVV43" s="73"/>
      <c r="NVW43" s="73"/>
      <c r="NVX43" s="73"/>
      <c r="NVY43" s="73"/>
      <c r="NVZ43" s="73"/>
      <c r="NWA43" s="73"/>
      <c r="NWB43" s="73"/>
      <c r="NWC43" s="73"/>
      <c r="NWD43" s="73"/>
      <c r="NWE43" s="73"/>
      <c r="NWF43" s="73"/>
      <c r="NWG43" s="73"/>
      <c r="NWH43" s="73"/>
      <c r="NWI43" s="76"/>
      <c r="NWJ43" s="72"/>
      <c r="NWK43" s="73"/>
      <c r="NWL43" s="73"/>
      <c r="NWM43" s="73"/>
      <c r="NWN43" s="73"/>
      <c r="NWO43" s="73"/>
      <c r="NWP43" s="73"/>
      <c r="NWQ43" s="73"/>
      <c r="NWR43" s="73"/>
      <c r="NWS43" s="73"/>
      <c r="NWT43" s="73"/>
      <c r="NWU43" s="73"/>
      <c r="NWV43" s="73"/>
      <c r="NWW43" s="73"/>
      <c r="NWX43" s="73"/>
      <c r="NWY43" s="73"/>
      <c r="NWZ43" s="73"/>
      <c r="NXA43" s="73"/>
      <c r="NXB43" s="76"/>
      <c r="NXC43" s="72"/>
      <c r="NXD43" s="73"/>
      <c r="NXE43" s="73"/>
      <c r="NXF43" s="73"/>
      <c r="NXG43" s="73"/>
      <c r="NXH43" s="73"/>
      <c r="NXI43" s="73"/>
      <c r="NXJ43" s="73"/>
      <c r="NXK43" s="73"/>
      <c r="NXL43" s="73"/>
      <c r="NXM43" s="73"/>
      <c r="NXN43" s="73"/>
      <c r="NXO43" s="73"/>
      <c r="NXP43" s="73"/>
      <c r="NXQ43" s="73"/>
      <c r="NXR43" s="73"/>
      <c r="NXS43" s="73"/>
      <c r="NXT43" s="73"/>
      <c r="NXU43" s="76"/>
      <c r="NXV43" s="72"/>
      <c r="NXW43" s="73"/>
      <c r="NXX43" s="73"/>
      <c r="NXY43" s="73"/>
      <c r="NXZ43" s="73"/>
      <c r="NYA43" s="73"/>
      <c r="NYB43" s="73"/>
      <c r="NYC43" s="73"/>
      <c r="NYD43" s="73"/>
      <c r="NYE43" s="73"/>
      <c r="NYF43" s="73"/>
      <c r="NYG43" s="73"/>
      <c r="NYH43" s="73"/>
      <c r="NYI43" s="73"/>
      <c r="NYJ43" s="73"/>
      <c r="NYK43" s="73"/>
      <c r="NYL43" s="73"/>
      <c r="NYM43" s="73"/>
      <c r="NYN43" s="76"/>
      <c r="NYO43" s="72"/>
      <c r="NYP43" s="73"/>
      <c r="NYQ43" s="73"/>
      <c r="NYR43" s="73"/>
      <c r="NYS43" s="73"/>
      <c r="NYT43" s="73"/>
      <c r="NYU43" s="73"/>
      <c r="NYV43" s="73"/>
      <c r="NYW43" s="73"/>
      <c r="NYX43" s="73"/>
      <c r="NYY43" s="73"/>
      <c r="NYZ43" s="73"/>
      <c r="NZA43" s="73"/>
      <c r="NZB43" s="73"/>
      <c r="NZC43" s="73"/>
      <c r="NZD43" s="73"/>
      <c r="NZE43" s="73"/>
      <c r="NZF43" s="73"/>
      <c r="NZG43" s="76"/>
      <c r="NZH43" s="72"/>
      <c r="NZI43" s="73"/>
      <c r="NZJ43" s="73"/>
      <c r="NZK43" s="73"/>
      <c r="NZL43" s="73"/>
      <c r="NZM43" s="73"/>
      <c r="NZN43" s="73"/>
      <c r="NZO43" s="73"/>
      <c r="NZP43" s="73"/>
      <c r="NZQ43" s="73"/>
      <c r="NZR43" s="73"/>
      <c r="NZS43" s="73"/>
      <c r="NZT43" s="73"/>
      <c r="NZU43" s="73"/>
      <c r="NZV43" s="73"/>
      <c r="NZW43" s="73"/>
      <c r="NZX43" s="73"/>
      <c r="NZY43" s="73"/>
      <c r="NZZ43" s="76"/>
      <c r="OAA43" s="72"/>
      <c r="OAB43" s="73"/>
      <c r="OAC43" s="73"/>
      <c r="OAD43" s="73"/>
      <c r="OAE43" s="73"/>
      <c r="OAF43" s="73"/>
      <c r="OAG43" s="73"/>
      <c r="OAH43" s="73"/>
      <c r="OAI43" s="73"/>
      <c r="OAJ43" s="73"/>
      <c r="OAK43" s="73"/>
      <c r="OAL43" s="73"/>
      <c r="OAM43" s="73"/>
      <c r="OAN43" s="73"/>
      <c r="OAO43" s="73"/>
      <c r="OAP43" s="73"/>
      <c r="OAQ43" s="73"/>
      <c r="OAR43" s="73"/>
      <c r="OAS43" s="76"/>
      <c r="OAT43" s="72"/>
      <c r="OAU43" s="73"/>
      <c r="OAV43" s="73"/>
      <c r="OAW43" s="73"/>
      <c r="OAX43" s="73"/>
      <c r="OAY43" s="73"/>
      <c r="OAZ43" s="73"/>
      <c r="OBA43" s="73"/>
      <c r="OBB43" s="73"/>
      <c r="OBC43" s="73"/>
      <c r="OBD43" s="73"/>
      <c r="OBE43" s="73"/>
      <c r="OBF43" s="73"/>
      <c r="OBG43" s="73"/>
      <c r="OBH43" s="73"/>
      <c r="OBI43" s="73"/>
      <c r="OBJ43" s="73"/>
      <c r="OBK43" s="73"/>
      <c r="OBL43" s="76"/>
      <c r="OBM43" s="72"/>
      <c r="OBN43" s="73"/>
      <c r="OBO43" s="73"/>
      <c r="OBP43" s="73"/>
      <c r="OBQ43" s="73"/>
      <c r="OBR43" s="73"/>
      <c r="OBS43" s="73"/>
      <c r="OBT43" s="73"/>
      <c r="OBU43" s="73"/>
      <c r="OBV43" s="73"/>
      <c r="OBW43" s="73"/>
      <c r="OBX43" s="73"/>
      <c r="OBY43" s="73"/>
      <c r="OBZ43" s="73"/>
      <c r="OCA43" s="73"/>
      <c r="OCB43" s="73"/>
      <c r="OCC43" s="73"/>
      <c r="OCD43" s="73"/>
      <c r="OCE43" s="76"/>
      <c r="OCF43" s="72"/>
      <c r="OCG43" s="76"/>
      <c r="OCH43" s="76"/>
      <c r="OCI43" s="76"/>
      <c r="OCJ43" s="76"/>
      <c r="OCK43" s="76"/>
      <c r="OCL43" s="76"/>
      <c r="OCM43" s="76"/>
      <c r="OCN43" s="76"/>
      <c r="OCO43" s="76"/>
      <c r="OCP43" s="76"/>
      <c r="OCQ43" s="76"/>
      <c r="OCR43" s="76"/>
      <c r="OCS43" s="76"/>
      <c r="OCT43" s="76"/>
      <c r="OCU43" s="76"/>
      <c r="OCV43" s="76"/>
      <c r="OCW43" s="76"/>
      <c r="OCX43" s="76"/>
      <c r="OCY43" s="72"/>
      <c r="OCZ43" s="73"/>
      <c r="ODA43" s="73"/>
      <c r="ODB43" s="73"/>
      <c r="ODC43" s="73"/>
      <c r="ODD43" s="73"/>
      <c r="ODE43" s="73"/>
      <c r="ODF43" s="73"/>
      <c r="ODG43" s="73"/>
      <c r="ODH43" s="73"/>
      <c r="ODI43" s="73"/>
      <c r="ODJ43" s="73"/>
      <c r="ODK43" s="73"/>
      <c r="ODL43" s="73"/>
      <c r="ODM43" s="73"/>
      <c r="ODN43" s="73"/>
      <c r="ODO43" s="73"/>
      <c r="ODP43" s="73"/>
      <c r="ODQ43" s="76"/>
      <c r="ODR43" s="72"/>
      <c r="ODS43" s="73"/>
      <c r="ODT43" s="73"/>
      <c r="ODU43" s="73"/>
      <c r="ODV43" s="73"/>
      <c r="ODW43" s="73"/>
      <c r="ODX43" s="73"/>
      <c r="ODY43" s="73"/>
      <c r="ODZ43" s="73"/>
      <c r="OEA43" s="73"/>
      <c r="OEB43" s="73"/>
      <c r="OEC43" s="73"/>
      <c r="OED43" s="73"/>
      <c r="OEE43" s="73"/>
      <c r="OEF43" s="73"/>
      <c r="OEG43" s="73"/>
      <c r="OEH43" s="73"/>
      <c r="OEI43" s="73"/>
      <c r="OEJ43" s="76"/>
      <c r="OEK43" s="72"/>
      <c r="OEL43" s="73"/>
      <c r="OEM43" s="73"/>
      <c r="OEN43" s="73"/>
      <c r="OEO43" s="73"/>
      <c r="OEP43" s="73"/>
      <c r="OEQ43" s="73"/>
      <c r="OER43" s="73"/>
      <c r="OES43" s="73"/>
      <c r="OET43" s="73"/>
      <c r="OEU43" s="73"/>
      <c r="OEV43" s="73"/>
      <c r="OEW43" s="73"/>
      <c r="OEX43" s="73"/>
      <c r="OEY43" s="73"/>
      <c r="OEZ43" s="73"/>
      <c r="OFA43" s="73"/>
      <c r="OFB43" s="73"/>
      <c r="OFC43" s="76"/>
      <c r="OFD43" s="72"/>
      <c r="OFE43" s="73"/>
      <c r="OFF43" s="73"/>
      <c r="OFG43" s="73"/>
      <c r="OFH43" s="73"/>
      <c r="OFI43" s="73"/>
      <c r="OFJ43" s="73"/>
      <c r="OFK43" s="73"/>
      <c r="OFL43" s="73"/>
      <c r="OFM43" s="73"/>
      <c r="OFN43" s="73"/>
      <c r="OFO43" s="73"/>
      <c r="OFP43" s="73"/>
      <c r="OFQ43" s="73"/>
      <c r="OFR43" s="73"/>
      <c r="OFS43" s="73"/>
      <c r="OFT43" s="73"/>
      <c r="OFU43" s="73"/>
      <c r="OFV43" s="76"/>
      <c r="OFW43" s="72"/>
      <c r="OFX43" s="73"/>
      <c r="OFY43" s="73"/>
      <c r="OFZ43" s="73"/>
      <c r="OGA43" s="73"/>
      <c r="OGB43" s="73"/>
      <c r="OGC43" s="73"/>
      <c r="OGD43" s="73"/>
      <c r="OGE43" s="73"/>
      <c r="OGF43" s="73"/>
      <c r="OGG43" s="73"/>
      <c r="OGH43" s="73"/>
      <c r="OGI43" s="73"/>
      <c r="OGJ43" s="73"/>
      <c r="OGK43" s="73"/>
      <c r="OGL43" s="73"/>
      <c r="OGM43" s="73"/>
      <c r="OGN43" s="73"/>
      <c r="OGO43" s="76"/>
      <c r="OGP43" s="72"/>
      <c r="OGQ43" s="73"/>
      <c r="OGR43" s="73"/>
      <c r="OGS43" s="73"/>
      <c r="OGT43" s="73"/>
      <c r="OGU43" s="73"/>
      <c r="OGV43" s="73"/>
      <c r="OGW43" s="73"/>
      <c r="OGX43" s="73"/>
      <c r="OGY43" s="73"/>
      <c r="OGZ43" s="73"/>
      <c r="OHA43" s="73"/>
      <c r="OHB43" s="73"/>
      <c r="OHC43" s="73"/>
      <c r="OHD43" s="73"/>
      <c r="OHE43" s="73"/>
      <c r="OHF43" s="73"/>
      <c r="OHG43" s="73"/>
      <c r="OHH43" s="76"/>
      <c r="OHI43" s="72"/>
      <c r="OHJ43" s="73"/>
      <c r="OHK43" s="73"/>
      <c r="OHL43" s="73"/>
      <c r="OHM43" s="73"/>
      <c r="OHN43" s="73"/>
      <c r="OHO43" s="73"/>
      <c r="OHP43" s="73"/>
      <c r="OHQ43" s="73"/>
      <c r="OHR43" s="73"/>
      <c r="OHS43" s="73"/>
      <c r="OHT43" s="73"/>
      <c r="OHU43" s="73"/>
      <c r="OHV43" s="73"/>
      <c r="OHW43" s="73"/>
      <c r="OHX43" s="73"/>
      <c r="OHY43" s="73"/>
      <c r="OHZ43" s="73"/>
      <c r="OIA43" s="76"/>
      <c r="OIB43" s="72"/>
      <c r="OIC43" s="73"/>
      <c r="OID43" s="73"/>
      <c r="OIE43" s="73"/>
      <c r="OIF43" s="73"/>
      <c r="OIG43" s="73"/>
      <c r="OIH43" s="73"/>
      <c r="OII43" s="73"/>
      <c r="OIJ43" s="73"/>
      <c r="OIK43" s="73"/>
      <c r="OIL43" s="73"/>
      <c r="OIM43" s="73"/>
      <c r="OIN43" s="73"/>
      <c r="OIO43" s="73"/>
      <c r="OIP43" s="73"/>
      <c r="OIQ43" s="73"/>
      <c r="OIR43" s="73"/>
      <c r="OIS43" s="73"/>
      <c r="OIT43" s="76"/>
      <c r="OIU43" s="72"/>
      <c r="OIV43" s="73"/>
      <c r="OIW43" s="73"/>
      <c r="OIX43" s="73"/>
      <c r="OIY43" s="73"/>
      <c r="OIZ43" s="73"/>
      <c r="OJA43" s="73"/>
      <c r="OJB43" s="73"/>
      <c r="OJC43" s="73"/>
      <c r="OJD43" s="73"/>
      <c r="OJE43" s="73"/>
      <c r="OJF43" s="73"/>
      <c r="OJG43" s="73"/>
      <c r="OJH43" s="73"/>
      <c r="OJI43" s="73"/>
      <c r="OJJ43" s="73"/>
      <c r="OJK43" s="73"/>
      <c r="OJL43" s="73"/>
      <c r="OJM43" s="76"/>
      <c r="OJN43" s="72"/>
      <c r="OJO43" s="73"/>
      <c r="OJP43" s="73"/>
      <c r="OJQ43" s="73"/>
      <c r="OJR43" s="73"/>
      <c r="OJS43" s="73"/>
      <c r="OJT43" s="73"/>
      <c r="OJU43" s="73"/>
      <c r="OJV43" s="73"/>
      <c r="OJW43" s="73"/>
      <c r="OJX43" s="73"/>
      <c r="OJY43" s="73"/>
      <c r="OJZ43" s="73"/>
      <c r="OKA43" s="73"/>
      <c r="OKB43" s="73"/>
      <c r="OKC43" s="73"/>
      <c r="OKD43" s="73"/>
      <c r="OKE43" s="73"/>
      <c r="OKF43" s="76"/>
      <c r="OKG43" s="72"/>
      <c r="OKH43" s="73"/>
      <c r="OKI43" s="73"/>
      <c r="OKJ43" s="73"/>
      <c r="OKK43" s="73"/>
      <c r="OKL43" s="73"/>
      <c r="OKM43" s="73"/>
      <c r="OKN43" s="73"/>
      <c r="OKO43" s="73"/>
      <c r="OKP43" s="73"/>
      <c r="OKQ43" s="73"/>
      <c r="OKR43" s="73"/>
      <c r="OKS43" s="73"/>
      <c r="OKT43" s="73"/>
      <c r="OKU43" s="73"/>
      <c r="OKV43" s="73"/>
      <c r="OKW43" s="73"/>
      <c r="OKX43" s="73"/>
      <c r="OKY43" s="76"/>
      <c r="OKZ43" s="72"/>
      <c r="OLA43" s="73"/>
      <c r="OLB43" s="73"/>
      <c r="OLC43" s="73"/>
      <c r="OLD43" s="73"/>
      <c r="OLE43" s="73"/>
      <c r="OLF43" s="73"/>
      <c r="OLG43" s="73"/>
      <c r="OLH43" s="73"/>
      <c r="OLI43" s="73"/>
      <c r="OLJ43" s="73"/>
      <c r="OLK43" s="73"/>
      <c r="OLL43" s="73"/>
      <c r="OLM43" s="73"/>
      <c r="OLN43" s="73"/>
      <c r="OLO43" s="73"/>
      <c r="OLP43" s="73"/>
      <c r="OLQ43" s="73"/>
      <c r="OLR43" s="76"/>
      <c r="OLS43" s="72"/>
      <c r="OLT43" s="73"/>
      <c r="OLU43" s="73"/>
      <c r="OLV43" s="73"/>
      <c r="OLW43" s="73"/>
      <c r="OLX43" s="73"/>
      <c r="OLY43" s="73"/>
      <c r="OLZ43" s="73"/>
      <c r="OMA43" s="73"/>
      <c r="OMB43" s="73"/>
      <c r="OMC43" s="73"/>
      <c r="OMD43" s="73"/>
      <c r="OME43" s="73"/>
      <c r="OMF43" s="73"/>
      <c r="OMG43" s="73"/>
      <c r="OMH43" s="73"/>
      <c r="OMI43" s="73"/>
      <c r="OMJ43" s="73"/>
      <c r="OMK43" s="76"/>
      <c r="OML43" s="72"/>
      <c r="OMM43" s="73"/>
      <c r="OMN43" s="73"/>
      <c r="OMO43" s="73"/>
      <c r="OMP43" s="73"/>
      <c r="OMQ43" s="73"/>
      <c r="OMR43" s="73"/>
      <c r="OMS43" s="73"/>
      <c r="OMT43" s="73"/>
      <c r="OMU43" s="73"/>
      <c r="OMV43" s="73"/>
      <c r="OMW43" s="73"/>
      <c r="OMX43" s="73"/>
      <c r="OMY43" s="73"/>
      <c r="OMZ43" s="73"/>
      <c r="ONA43" s="73"/>
      <c r="ONB43" s="73"/>
      <c r="ONC43" s="73"/>
      <c r="OND43" s="76"/>
      <c r="ONE43" s="72"/>
      <c r="ONF43" s="73"/>
      <c r="ONG43" s="73"/>
      <c r="ONH43" s="73"/>
      <c r="ONI43" s="73"/>
      <c r="ONJ43" s="73"/>
      <c r="ONK43" s="73"/>
      <c r="ONL43" s="73"/>
      <c r="ONM43" s="73"/>
      <c r="ONN43" s="73"/>
      <c r="ONO43" s="73"/>
      <c r="ONP43" s="73"/>
      <c r="ONQ43" s="73"/>
      <c r="ONR43" s="73"/>
      <c r="ONS43" s="73"/>
      <c r="ONT43" s="73"/>
      <c r="ONU43" s="73"/>
      <c r="ONV43" s="73"/>
      <c r="ONW43" s="76"/>
      <c r="ONX43" s="72"/>
      <c r="ONY43" s="73"/>
      <c r="ONZ43" s="73"/>
      <c r="OOA43" s="73"/>
      <c r="OOB43" s="73"/>
      <c r="OOC43" s="73"/>
      <c r="OOD43" s="73"/>
      <c r="OOE43" s="73"/>
      <c r="OOF43" s="73"/>
      <c r="OOG43" s="73"/>
      <c r="OOH43" s="73"/>
      <c r="OOI43" s="73"/>
      <c r="OOJ43" s="73"/>
      <c r="OOK43" s="73"/>
      <c r="OOL43" s="73"/>
      <c r="OOM43" s="73"/>
      <c r="OON43" s="73"/>
      <c r="OOO43" s="73"/>
      <c r="OOP43" s="76"/>
      <c r="OOQ43" s="72"/>
      <c r="OOR43" s="73"/>
      <c r="OOS43" s="73"/>
      <c r="OOT43" s="73"/>
      <c r="OOU43" s="73"/>
      <c r="OOV43" s="73"/>
      <c r="OOW43" s="73"/>
      <c r="OOX43" s="73"/>
      <c r="OOY43" s="73"/>
      <c r="OOZ43" s="73"/>
      <c r="OPA43" s="73"/>
      <c r="OPB43" s="73"/>
      <c r="OPC43" s="73"/>
      <c r="OPD43" s="73"/>
      <c r="OPE43" s="73"/>
      <c r="OPF43" s="73"/>
      <c r="OPG43" s="73"/>
      <c r="OPH43" s="73"/>
      <c r="OPI43" s="76"/>
      <c r="OPJ43" s="72"/>
      <c r="OPK43" s="73"/>
      <c r="OPL43" s="73"/>
      <c r="OPM43" s="73"/>
      <c r="OPN43" s="73"/>
      <c r="OPO43" s="73"/>
      <c r="OPP43" s="73"/>
      <c r="OPQ43" s="73"/>
      <c r="OPR43" s="73"/>
      <c r="OPS43" s="73"/>
      <c r="OPT43" s="73"/>
      <c r="OPU43" s="73"/>
      <c r="OPV43" s="73"/>
      <c r="OPW43" s="73"/>
      <c r="OPX43" s="73"/>
      <c r="OPY43" s="73"/>
      <c r="OPZ43" s="73"/>
      <c r="OQA43" s="73"/>
      <c r="OQB43" s="76"/>
      <c r="OQC43" s="72"/>
      <c r="OQD43" s="73"/>
      <c r="OQE43" s="73"/>
      <c r="OQF43" s="73"/>
      <c r="OQG43" s="73"/>
      <c r="OQH43" s="73"/>
      <c r="OQI43" s="73"/>
      <c r="OQJ43" s="73"/>
      <c r="OQK43" s="73"/>
      <c r="OQL43" s="73"/>
      <c r="OQM43" s="73"/>
      <c r="OQN43" s="73"/>
      <c r="OQO43" s="73"/>
      <c r="OQP43" s="73"/>
      <c r="OQQ43" s="73"/>
      <c r="OQR43" s="73"/>
      <c r="OQS43" s="73"/>
      <c r="OQT43" s="73"/>
      <c r="OQU43" s="76"/>
      <c r="OQV43" s="72"/>
      <c r="OQW43" s="73"/>
      <c r="OQX43" s="73"/>
      <c r="OQY43" s="73"/>
      <c r="OQZ43" s="73"/>
      <c r="ORA43" s="73"/>
      <c r="ORB43" s="73"/>
      <c r="ORC43" s="73"/>
      <c r="ORD43" s="73"/>
      <c r="ORE43" s="73"/>
      <c r="ORF43" s="73"/>
      <c r="ORG43" s="73"/>
      <c r="ORH43" s="73"/>
      <c r="ORI43" s="73"/>
      <c r="ORJ43" s="73"/>
      <c r="ORK43" s="73"/>
      <c r="ORL43" s="73"/>
      <c r="ORM43" s="73"/>
      <c r="ORN43" s="76"/>
      <c r="ORO43" s="72"/>
      <c r="ORP43" s="73"/>
      <c r="ORQ43" s="73"/>
      <c r="ORR43" s="73"/>
      <c r="ORS43" s="73"/>
      <c r="ORT43" s="73"/>
      <c r="ORU43" s="73"/>
      <c r="ORV43" s="73"/>
      <c r="ORW43" s="73"/>
      <c r="ORX43" s="73"/>
      <c r="ORY43" s="73"/>
      <c r="ORZ43" s="73"/>
      <c r="OSA43" s="73"/>
      <c r="OSB43" s="73"/>
      <c r="OSC43" s="73"/>
      <c r="OSD43" s="73"/>
      <c r="OSE43" s="73"/>
      <c r="OSF43" s="73"/>
      <c r="OSG43" s="76"/>
      <c r="OSH43" s="72"/>
      <c r="OSI43" s="73"/>
      <c r="OSJ43" s="73"/>
      <c r="OSK43" s="73"/>
      <c r="OSL43" s="73"/>
      <c r="OSM43" s="73"/>
      <c r="OSN43" s="73"/>
      <c r="OSO43" s="73"/>
      <c r="OSP43" s="73"/>
      <c r="OSQ43" s="73"/>
      <c r="OSR43" s="73"/>
      <c r="OSS43" s="73"/>
      <c r="OST43" s="73"/>
      <c r="OSU43" s="73"/>
      <c r="OSV43" s="73"/>
      <c r="OSW43" s="73"/>
      <c r="OSX43" s="73"/>
      <c r="OSY43" s="73"/>
      <c r="OSZ43" s="76"/>
      <c r="OTA43" s="72"/>
      <c r="OTB43" s="73"/>
      <c r="OTC43" s="73"/>
      <c r="OTD43" s="73"/>
      <c r="OTE43" s="73"/>
      <c r="OTF43" s="73"/>
      <c r="OTG43" s="73"/>
      <c r="OTH43" s="73"/>
      <c r="OTI43" s="73"/>
      <c r="OTJ43" s="73"/>
      <c r="OTK43" s="73"/>
      <c r="OTL43" s="73"/>
      <c r="OTM43" s="73"/>
      <c r="OTN43" s="73"/>
      <c r="OTO43" s="73"/>
      <c r="OTP43" s="73"/>
      <c r="OTQ43" s="73"/>
      <c r="OTR43" s="73"/>
      <c r="OTS43" s="76"/>
      <c r="OTT43" s="72"/>
      <c r="OTU43" s="73"/>
      <c r="OTV43" s="73"/>
      <c r="OTW43" s="73"/>
      <c r="OTX43" s="73"/>
      <c r="OTY43" s="73"/>
      <c r="OTZ43" s="73"/>
      <c r="OUA43" s="73"/>
      <c r="OUB43" s="73"/>
      <c r="OUC43" s="73"/>
      <c r="OUD43" s="73"/>
      <c r="OUE43" s="73"/>
      <c r="OUF43" s="73"/>
      <c r="OUG43" s="73"/>
      <c r="OUH43" s="73"/>
      <c r="OUI43" s="73"/>
      <c r="OUJ43" s="73"/>
      <c r="OUK43" s="73"/>
      <c r="OUL43" s="76"/>
      <c r="OUM43" s="72"/>
      <c r="OUN43" s="73"/>
      <c r="OUO43" s="73"/>
      <c r="OUP43" s="73"/>
      <c r="OUQ43" s="73"/>
      <c r="OUR43" s="73"/>
      <c r="OUS43" s="73"/>
      <c r="OUT43" s="73"/>
      <c r="OUU43" s="73"/>
      <c r="OUV43" s="73"/>
      <c r="OUW43" s="73"/>
      <c r="OUX43" s="73"/>
      <c r="OUY43" s="73"/>
      <c r="OUZ43" s="73"/>
      <c r="OVA43" s="73"/>
      <c r="OVB43" s="73"/>
      <c r="OVC43" s="73"/>
      <c r="OVD43" s="73"/>
      <c r="OVE43" s="76"/>
      <c r="OVF43" s="72"/>
      <c r="OVG43" s="73"/>
      <c r="OVH43" s="73"/>
      <c r="OVI43" s="73"/>
      <c r="OVJ43" s="73"/>
      <c r="OVK43" s="73"/>
      <c r="OVL43" s="73"/>
      <c r="OVM43" s="73"/>
      <c r="OVN43" s="73"/>
      <c r="OVO43" s="73"/>
      <c r="OVP43" s="73"/>
      <c r="OVQ43" s="73"/>
      <c r="OVR43" s="73"/>
      <c r="OVS43" s="73"/>
      <c r="OVT43" s="73"/>
      <c r="OVU43" s="73"/>
      <c r="OVV43" s="73"/>
      <c r="OVW43" s="73"/>
      <c r="OVX43" s="76"/>
      <c r="OVY43" s="72"/>
      <c r="OVZ43" s="73"/>
      <c r="OWA43" s="73"/>
      <c r="OWB43" s="73"/>
      <c r="OWC43" s="73"/>
      <c r="OWD43" s="73"/>
      <c r="OWE43" s="73"/>
      <c r="OWF43" s="73"/>
      <c r="OWG43" s="73"/>
      <c r="OWH43" s="73"/>
      <c r="OWI43" s="73"/>
      <c r="OWJ43" s="73"/>
      <c r="OWK43" s="73"/>
      <c r="OWL43" s="73"/>
      <c r="OWM43" s="73"/>
      <c r="OWN43" s="73"/>
      <c r="OWO43" s="73"/>
      <c r="OWP43" s="73"/>
      <c r="OWQ43" s="76"/>
      <c r="OWR43" s="72"/>
      <c r="OWS43" s="73"/>
      <c r="OWT43" s="73"/>
      <c r="OWU43" s="73"/>
      <c r="OWV43" s="73"/>
      <c r="OWW43" s="73"/>
      <c r="OWX43" s="73"/>
      <c r="OWY43" s="73"/>
      <c r="OWZ43" s="73"/>
      <c r="OXA43" s="73"/>
      <c r="OXB43" s="73"/>
      <c r="OXC43" s="73"/>
      <c r="OXD43" s="73"/>
      <c r="OXE43" s="73"/>
      <c r="OXF43" s="73"/>
      <c r="OXG43" s="73"/>
      <c r="OXH43" s="73"/>
      <c r="OXI43" s="73"/>
      <c r="OXJ43" s="76"/>
      <c r="OXK43" s="72"/>
      <c r="OXL43" s="73"/>
      <c r="OXM43" s="73"/>
      <c r="OXN43" s="73"/>
      <c r="OXO43" s="73"/>
      <c r="OXP43" s="73"/>
      <c r="OXQ43" s="73"/>
      <c r="OXR43" s="73"/>
      <c r="OXS43" s="73"/>
      <c r="OXT43" s="73"/>
      <c r="OXU43" s="73"/>
      <c r="OXV43" s="73"/>
      <c r="OXW43" s="73"/>
      <c r="OXX43" s="73"/>
      <c r="OXY43" s="73"/>
      <c r="OXZ43" s="73"/>
      <c r="OYA43" s="73"/>
      <c r="OYB43" s="73"/>
      <c r="OYC43" s="76"/>
      <c r="OYD43" s="72"/>
      <c r="OYE43" s="73"/>
      <c r="OYF43" s="73"/>
      <c r="OYG43" s="73"/>
      <c r="OYH43" s="73"/>
      <c r="OYI43" s="73"/>
      <c r="OYJ43" s="73"/>
      <c r="OYK43" s="73"/>
      <c r="OYL43" s="73"/>
      <c r="OYM43" s="73"/>
      <c r="OYN43" s="73"/>
      <c r="OYO43" s="73"/>
      <c r="OYP43" s="73"/>
      <c r="OYQ43" s="73"/>
      <c r="OYR43" s="73"/>
      <c r="OYS43" s="73"/>
      <c r="OYT43" s="73"/>
      <c r="OYU43" s="73"/>
      <c r="OYV43" s="76"/>
      <c r="OYW43" s="72"/>
      <c r="OYX43" s="73"/>
      <c r="OYY43" s="73"/>
      <c r="OYZ43" s="73"/>
      <c r="OZA43" s="73"/>
      <c r="OZB43" s="73"/>
      <c r="OZC43" s="73"/>
      <c r="OZD43" s="73"/>
      <c r="OZE43" s="73"/>
      <c r="OZF43" s="73"/>
      <c r="OZG43" s="73"/>
      <c r="OZH43" s="73"/>
      <c r="OZI43" s="73"/>
      <c r="OZJ43" s="73"/>
      <c r="OZK43" s="73"/>
      <c r="OZL43" s="73"/>
      <c r="OZM43" s="73"/>
      <c r="OZN43" s="73"/>
      <c r="OZO43" s="76"/>
      <c r="OZP43" s="72"/>
      <c r="OZQ43" s="73"/>
      <c r="OZR43" s="73"/>
      <c r="OZS43" s="73"/>
      <c r="OZT43" s="73"/>
      <c r="OZU43" s="73"/>
      <c r="OZV43" s="73"/>
      <c r="OZW43" s="73"/>
      <c r="OZX43" s="73"/>
      <c r="OZY43" s="73"/>
      <c r="OZZ43" s="73"/>
      <c r="PAA43" s="73"/>
      <c r="PAB43" s="73"/>
      <c r="PAC43" s="73"/>
      <c r="PAD43" s="73"/>
      <c r="PAE43" s="73"/>
      <c r="PAF43" s="73"/>
      <c r="PAG43" s="73"/>
      <c r="PAH43" s="76"/>
      <c r="PAI43" s="72"/>
      <c r="PAJ43" s="73"/>
      <c r="PAK43" s="73"/>
      <c r="PAL43" s="73"/>
      <c r="PAM43" s="73"/>
      <c r="PAN43" s="73"/>
      <c r="PAO43" s="73"/>
      <c r="PAP43" s="73"/>
      <c r="PAQ43" s="73"/>
      <c r="PAR43" s="73"/>
      <c r="PAS43" s="73"/>
      <c r="PAT43" s="73"/>
      <c r="PAU43" s="73"/>
      <c r="PAV43" s="73"/>
      <c r="PAW43" s="73"/>
      <c r="PAX43" s="73"/>
      <c r="PAY43" s="73"/>
      <c r="PAZ43" s="73"/>
      <c r="PBA43" s="76"/>
      <c r="PBB43" s="72"/>
      <c r="PBC43" s="73"/>
      <c r="PBD43" s="73"/>
      <c r="PBE43" s="73"/>
      <c r="PBF43" s="73"/>
      <c r="PBG43" s="73"/>
      <c r="PBH43" s="73"/>
      <c r="PBI43" s="73"/>
      <c r="PBJ43" s="73"/>
      <c r="PBK43" s="73"/>
      <c r="PBL43" s="73"/>
      <c r="PBM43" s="73"/>
      <c r="PBN43" s="73"/>
      <c r="PBO43" s="73"/>
      <c r="PBP43" s="73"/>
      <c r="PBQ43" s="73"/>
      <c r="PBR43" s="73"/>
      <c r="PBS43" s="73"/>
      <c r="PBT43" s="76"/>
      <c r="PBU43" s="72"/>
      <c r="PBV43" s="73"/>
      <c r="PBW43" s="73"/>
      <c r="PBX43" s="73"/>
      <c r="PBY43" s="73"/>
      <c r="PBZ43" s="73"/>
      <c r="PCA43" s="73"/>
      <c r="PCB43" s="73"/>
      <c r="PCC43" s="73"/>
      <c r="PCD43" s="73"/>
      <c r="PCE43" s="73"/>
      <c r="PCF43" s="73"/>
      <c r="PCG43" s="73"/>
      <c r="PCH43" s="73"/>
      <c r="PCI43" s="73"/>
      <c r="PCJ43" s="73"/>
      <c r="PCK43" s="73"/>
      <c r="PCL43" s="73"/>
      <c r="PCM43" s="76"/>
      <c r="PCN43" s="72"/>
      <c r="PCO43" s="73"/>
      <c r="PCP43" s="73"/>
      <c r="PCQ43" s="73"/>
      <c r="PCR43" s="73"/>
      <c r="PCS43" s="73"/>
      <c r="PCT43" s="73"/>
      <c r="PCU43" s="73"/>
      <c r="PCV43" s="73"/>
      <c r="PCW43" s="73"/>
      <c r="PCX43" s="73"/>
      <c r="PCY43" s="73"/>
      <c r="PCZ43" s="73"/>
      <c r="PDA43" s="73"/>
      <c r="PDB43" s="73"/>
      <c r="PDC43" s="73"/>
      <c r="PDD43" s="73"/>
      <c r="PDE43" s="73"/>
      <c r="PDF43" s="76"/>
      <c r="PDG43" s="72"/>
      <c r="PDH43" s="73"/>
      <c r="PDI43" s="73"/>
      <c r="PDJ43" s="73"/>
      <c r="PDK43" s="73"/>
      <c r="PDL43" s="73"/>
      <c r="PDM43" s="73"/>
      <c r="PDN43" s="73"/>
      <c r="PDO43" s="73"/>
      <c r="PDP43" s="73"/>
      <c r="PDQ43" s="73"/>
      <c r="PDR43" s="73"/>
      <c r="PDS43" s="73"/>
      <c r="PDT43" s="73"/>
      <c r="PDU43" s="73"/>
      <c r="PDV43" s="73"/>
      <c r="PDW43" s="73"/>
      <c r="PDX43" s="73"/>
      <c r="PDY43" s="76"/>
      <c r="PDZ43" s="72"/>
      <c r="PEA43" s="73"/>
      <c r="PEB43" s="73"/>
      <c r="PEC43" s="73"/>
      <c r="PED43" s="73"/>
      <c r="PEE43" s="73"/>
      <c r="PEF43" s="73"/>
      <c r="PEG43" s="73"/>
      <c r="PEH43" s="73"/>
      <c r="PEI43" s="73"/>
      <c r="PEJ43" s="73"/>
      <c r="PEK43" s="73"/>
      <c r="PEL43" s="73"/>
      <c r="PEM43" s="73"/>
      <c r="PEN43" s="73"/>
      <c r="PEO43" s="73"/>
      <c r="PEP43" s="73"/>
      <c r="PEQ43" s="73"/>
      <c r="PER43" s="76"/>
      <c r="PES43" s="72"/>
      <c r="PET43" s="73"/>
      <c r="PEU43" s="73"/>
      <c r="PEV43" s="73"/>
      <c r="PEW43" s="73"/>
      <c r="PEX43" s="73"/>
      <c r="PEY43" s="73"/>
      <c r="PEZ43" s="73"/>
      <c r="PFA43" s="73"/>
      <c r="PFB43" s="73"/>
      <c r="PFC43" s="73"/>
      <c r="PFD43" s="73"/>
      <c r="PFE43" s="73"/>
      <c r="PFF43" s="73"/>
      <c r="PFG43" s="73"/>
      <c r="PFH43" s="73"/>
      <c r="PFI43" s="73"/>
      <c r="PFJ43" s="73"/>
      <c r="PFK43" s="76"/>
      <c r="PFL43" s="72"/>
      <c r="PFM43" s="73"/>
      <c r="PFN43" s="73"/>
      <c r="PFO43" s="73"/>
      <c r="PFP43" s="73"/>
      <c r="PFQ43" s="73"/>
      <c r="PFR43" s="73"/>
      <c r="PFS43" s="73"/>
      <c r="PFT43" s="73"/>
      <c r="PFU43" s="73"/>
      <c r="PFV43" s="73"/>
      <c r="PFW43" s="73"/>
      <c r="PFX43" s="73"/>
      <c r="PFY43" s="73"/>
      <c r="PFZ43" s="73"/>
      <c r="PGA43" s="73"/>
      <c r="PGB43" s="73"/>
      <c r="PGC43" s="73"/>
      <c r="PGD43" s="76"/>
      <c r="PGE43" s="72"/>
      <c r="PGF43" s="73"/>
      <c r="PGG43" s="73"/>
      <c r="PGH43" s="73"/>
      <c r="PGI43" s="73"/>
      <c r="PGJ43" s="73"/>
      <c r="PGK43" s="73"/>
      <c r="PGL43" s="73"/>
      <c r="PGM43" s="73"/>
      <c r="PGN43" s="73"/>
      <c r="PGO43" s="73"/>
      <c r="PGP43" s="73"/>
      <c r="PGQ43" s="73"/>
      <c r="PGR43" s="73"/>
      <c r="PGS43" s="73"/>
      <c r="PGT43" s="73"/>
      <c r="PGU43" s="73"/>
      <c r="PGV43" s="73"/>
      <c r="PGW43" s="76"/>
      <c r="PGX43" s="72"/>
      <c r="PGY43" s="73"/>
      <c r="PGZ43" s="73"/>
      <c r="PHA43" s="73"/>
      <c r="PHB43" s="73"/>
      <c r="PHC43" s="73"/>
      <c r="PHD43" s="73"/>
      <c r="PHE43" s="73"/>
      <c r="PHF43" s="73"/>
      <c r="PHG43" s="73"/>
      <c r="PHH43" s="73"/>
      <c r="PHI43" s="73"/>
      <c r="PHJ43" s="73"/>
      <c r="PHK43" s="73"/>
      <c r="PHL43" s="73"/>
      <c r="PHM43" s="73"/>
      <c r="PHN43" s="73"/>
      <c r="PHO43" s="73"/>
      <c r="PHP43" s="76"/>
      <c r="PHQ43" s="72"/>
      <c r="PHR43" s="73"/>
      <c r="PHS43" s="73"/>
      <c r="PHT43" s="73"/>
      <c r="PHU43" s="73"/>
      <c r="PHV43" s="73"/>
      <c r="PHW43" s="73"/>
      <c r="PHX43" s="73"/>
      <c r="PHY43" s="73"/>
      <c r="PHZ43" s="73"/>
      <c r="PIA43" s="73"/>
      <c r="PIB43" s="73"/>
      <c r="PIC43" s="73"/>
      <c r="PID43" s="73"/>
      <c r="PIE43" s="73"/>
      <c r="PIF43" s="73"/>
      <c r="PIG43" s="73"/>
      <c r="PIH43" s="73"/>
      <c r="PII43" s="76"/>
      <c r="PIJ43" s="72"/>
      <c r="PIK43" s="73"/>
      <c r="PIL43" s="73"/>
      <c r="PIM43" s="73"/>
      <c r="PIN43" s="73"/>
      <c r="PIO43" s="73"/>
      <c r="PIP43" s="73"/>
      <c r="PIQ43" s="73"/>
      <c r="PIR43" s="73"/>
      <c r="PIS43" s="73"/>
      <c r="PIT43" s="73"/>
      <c r="PIU43" s="73"/>
      <c r="PIV43" s="73"/>
      <c r="PIW43" s="73"/>
      <c r="PIX43" s="73"/>
      <c r="PIY43" s="73"/>
      <c r="PIZ43" s="73"/>
      <c r="PJA43" s="73"/>
      <c r="PJB43" s="76"/>
      <c r="PJC43" s="72"/>
      <c r="PJD43" s="73"/>
      <c r="PJE43" s="73"/>
      <c r="PJF43" s="73"/>
      <c r="PJG43" s="73"/>
      <c r="PJH43" s="73"/>
      <c r="PJI43" s="73"/>
      <c r="PJJ43" s="73"/>
      <c r="PJK43" s="73"/>
      <c r="PJL43" s="73"/>
      <c r="PJM43" s="73"/>
      <c r="PJN43" s="73"/>
      <c r="PJO43" s="73"/>
      <c r="PJP43" s="73"/>
      <c r="PJQ43" s="73"/>
      <c r="PJR43" s="73"/>
      <c r="PJS43" s="73"/>
      <c r="PJT43" s="73"/>
      <c r="PJU43" s="76"/>
      <c r="PJV43" s="72"/>
      <c r="PJW43" s="73"/>
      <c r="PJX43" s="73"/>
      <c r="PJY43" s="73"/>
      <c r="PJZ43" s="73"/>
      <c r="PKA43" s="73"/>
      <c r="PKB43" s="73"/>
      <c r="PKC43" s="73"/>
      <c r="PKD43" s="73"/>
      <c r="PKE43" s="73"/>
      <c r="PKF43" s="73"/>
      <c r="PKG43" s="73"/>
      <c r="PKH43" s="73"/>
      <c r="PKI43" s="73"/>
      <c r="PKJ43" s="73"/>
      <c r="PKK43" s="73"/>
      <c r="PKL43" s="73"/>
      <c r="PKM43" s="73"/>
      <c r="PKN43" s="76"/>
      <c r="PKO43" s="72"/>
      <c r="PKP43" s="73"/>
      <c r="PKQ43" s="73"/>
      <c r="PKR43" s="73"/>
      <c r="PKS43" s="73"/>
      <c r="PKT43" s="73"/>
      <c r="PKU43" s="73"/>
      <c r="PKV43" s="73"/>
      <c r="PKW43" s="73"/>
      <c r="PKX43" s="73"/>
      <c r="PKY43" s="73"/>
      <c r="PKZ43" s="73"/>
      <c r="PLA43" s="73"/>
      <c r="PLB43" s="73"/>
      <c r="PLC43" s="73"/>
      <c r="PLD43" s="73"/>
      <c r="PLE43" s="73"/>
      <c r="PLF43" s="73"/>
      <c r="PLG43" s="76"/>
      <c r="PLH43" s="72"/>
      <c r="PLI43" s="73"/>
      <c r="PLJ43" s="73"/>
      <c r="PLK43" s="73"/>
      <c r="PLL43" s="73"/>
      <c r="PLM43" s="73"/>
      <c r="PLN43" s="73"/>
      <c r="PLO43" s="73"/>
      <c r="PLP43" s="73"/>
      <c r="PLQ43" s="73"/>
      <c r="PLR43" s="73"/>
      <c r="PLS43" s="73"/>
      <c r="PLT43" s="73"/>
      <c r="PLU43" s="73"/>
      <c r="PLV43" s="73"/>
      <c r="PLW43" s="73"/>
      <c r="PLX43" s="73"/>
      <c r="PLY43" s="73"/>
      <c r="PLZ43" s="76"/>
      <c r="PMA43" s="72"/>
      <c r="PMB43" s="73"/>
      <c r="PMC43" s="73"/>
      <c r="PMD43" s="73"/>
      <c r="PME43" s="73"/>
      <c r="PMF43" s="73"/>
      <c r="PMG43" s="73"/>
      <c r="PMH43" s="73"/>
      <c r="PMI43" s="73"/>
      <c r="PMJ43" s="73"/>
      <c r="PMK43" s="73"/>
      <c r="PML43" s="73"/>
      <c r="PMM43" s="73"/>
      <c r="PMN43" s="73"/>
      <c r="PMO43" s="73"/>
      <c r="PMP43" s="73"/>
      <c r="PMQ43" s="73"/>
      <c r="PMR43" s="73"/>
      <c r="PMS43" s="76"/>
      <c r="PMT43" s="72"/>
      <c r="PMU43" s="73"/>
      <c r="PMV43" s="73"/>
      <c r="PMW43" s="73"/>
      <c r="PMX43" s="73"/>
      <c r="PMY43" s="73"/>
      <c r="PMZ43" s="73"/>
      <c r="PNA43" s="73"/>
      <c r="PNB43" s="73"/>
      <c r="PNC43" s="73"/>
      <c r="PND43" s="73"/>
      <c r="PNE43" s="73"/>
      <c r="PNF43" s="73"/>
      <c r="PNG43" s="73"/>
      <c r="PNH43" s="73"/>
      <c r="PNI43" s="73"/>
      <c r="PNJ43" s="73"/>
      <c r="PNK43" s="73"/>
      <c r="PNL43" s="76"/>
      <c r="PNM43" s="72"/>
      <c r="PNN43" s="73"/>
      <c r="PNO43" s="73"/>
      <c r="PNP43" s="73"/>
      <c r="PNQ43" s="73"/>
      <c r="PNR43" s="73"/>
      <c r="PNS43" s="73"/>
      <c r="PNT43" s="73"/>
      <c r="PNU43" s="73"/>
      <c r="PNV43" s="73"/>
      <c r="PNW43" s="73"/>
      <c r="PNX43" s="73"/>
      <c r="PNY43" s="73"/>
      <c r="PNZ43" s="73"/>
      <c r="POA43" s="73"/>
      <c r="POB43" s="73"/>
      <c r="POC43" s="73"/>
      <c r="POD43" s="73"/>
      <c r="POE43" s="76"/>
      <c r="POF43" s="72"/>
      <c r="POG43" s="73"/>
      <c r="POH43" s="73"/>
      <c r="POI43" s="73"/>
      <c r="POJ43" s="73"/>
      <c r="POK43" s="73"/>
      <c r="POL43" s="73"/>
      <c r="POM43" s="73"/>
      <c r="PON43" s="73"/>
      <c r="POO43" s="73"/>
      <c r="POP43" s="73"/>
      <c r="POQ43" s="73"/>
      <c r="POR43" s="73"/>
      <c r="POS43" s="73"/>
      <c r="POT43" s="73"/>
      <c r="POU43" s="73"/>
      <c r="POV43" s="73"/>
      <c r="POW43" s="73"/>
      <c r="POX43" s="76"/>
      <c r="POY43" s="72"/>
      <c r="POZ43" s="73"/>
      <c r="PPA43" s="73"/>
      <c r="PPB43" s="73"/>
      <c r="PPC43" s="73"/>
      <c r="PPD43" s="73"/>
      <c r="PPE43" s="73"/>
      <c r="PPF43" s="73"/>
      <c r="PPG43" s="73"/>
      <c r="PPH43" s="73"/>
      <c r="PPI43" s="73"/>
      <c r="PPJ43" s="73"/>
      <c r="PPK43" s="73"/>
      <c r="PPL43" s="73"/>
      <c r="PPM43" s="73"/>
      <c r="PPN43" s="73"/>
      <c r="PPO43" s="73"/>
      <c r="PPP43" s="73"/>
      <c r="PPQ43" s="76"/>
      <c r="PPR43" s="72"/>
      <c r="PPS43" s="76"/>
      <c r="PPT43" s="76"/>
      <c r="PPU43" s="76"/>
      <c r="PPV43" s="76"/>
      <c r="PPW43" s="76"/>
      <c r="PPX43" s="76"/>
      <c r="PPY43" s="76"/>
      <c r="PPZ43" s="76"/>
      <c r="PQA43" s="76"/>
      <c r="PQB43" s="76"/>
      <c r="PQC43" s="76"/>
      <c r="PQD43" s="76"/>
      <c r="PQE43" s="76"/>
      <c r="PQF43" s="76"/>
      <c r="PQG43" s="76"/>
      <c r="PQH43" s="76"/>
      <c r="PQI43" s="76"/>
      <c r="PQJ43" s="76"/>
      <c r="PQK43" s="72"/>
      <c r="PQL43" s="73"/>
      <c r="PQM43" s="73"/>
      <c r="PQN43" s="73"/>
      <c r="PQO43" s="73"/>
      <c r="PQP43" s="73"/>
      <c r="PQQ43" s="73"/>
      <c r="PQR43" s="73"/>
      <c r="PQS43" s="73"/>
      <c r="PQT43" s="73"/>
      <c r="PQU43" s="73"/>
      <c r="PQV43" s="73"/>
      <c r="PQW43" s="73"/>
      <c r="PQX43" s="73"/>
      <c r="PQY43" s="73"/>
      <c r="PQZ43" s="73"/>
      <c r="PRA43" s="73"/>
      <c r="PRB43" s="73"/>
      <c r="PRC43" s="76"/>
      <c r="PRD43" s="72"/>
      <c r="PRE43" s="73"/>
      <c r="PRF43" s="73"/>
      <c r="PRG43" s="73"/>
      <c r="PRH43" s="73"/>
      <c r="PRI43" s="73"/>
      <c r="PRJ43" s="73"/>
      <c r="PRK43" s="73"/>
      <c r="PRL43" s="73"/>
      <c r="PRM43" s="73"/>
      <c r="PRN43" s="73"/>
      <c r="PRO43" s="73"/>
      <c r="PRP43" s="73"/>
      <c r="PRQ43" s="73"/>
      <c r="PRR43" s="73"/>
      <c r="PRS43" s="73"/>
      <c r="PRT43" s="73"/>
      <c r="PRU43" s="73"/>
      <c r="PRV43" s="76"/>
      <c r="PRW43" s="72"/>
      <c r="PRX43" s="73"/>
      <c r="PRY43" s="73"/>
      <c r="PRZ43" s="73"/>
      <c r="PSA43" s="73"/>
      <c r="PSB43" s="73"/>
      <c r="PSC43" s="73"/>
      <c r="PSD43" s="73"/>
      <c r="PSE43" s="73"/>
      <c r="PSF43" s="73"/>
      <c r="PSG43" s="73"/>
      <c r="PSH43" s="73"/>
      <c r="PSI43" s="73"/>
      <c r="PSJ43" s="73"/>
      <c r="PSK43" s="73"/>
      <c r="PSL43" s="73"/>
      <c r="PSM43" s="73"/>
      <c r="PSN43" s="73"/>
      <c r="PSO43" s="76"/>
      <c r="PSP43" s="72"/>
      <c r="PSQ43" s="73"/>
      <c r="PSR43" s="73"/>
      <c r="PSS43" s="73"/>
      <c r="PST43" s="73"/>
      <c r="PSU43" s="73"/>
      <c r="PSV43" s="73"/>
      <c r="PSW43" s="73"/>
      <c r="PSX43" s="73"/>
      <c r="PSY43" s="73"/>
      <c r="PSZ43" s="73"/>
      <c r="PTA43" s="73"/>
      <c r="PTB43" s="73"/>
      <c r="PTC43" s="73"/>
      <c r="PTD43" s="73"/>
      <c r="PTE43" s="73"/>
      <c r="PTF43" s="73"/>
      <c r="PTG43" s="73"/>
      <c r="PTH43" s="76"/>
      <c r="PTI43" s="72"/>
      <c r="PTJ43" s="73"/>
      <c r="PTK43" s="73"/>
      <c r="PTL43" s="73"/>
      <c r="PTM43" s="73"/>
      <c r="PTN43" s="73"/>
      <c r="PTO43" s="73"/>
      <c r="PTP43" s="73"/>
      <c r="PTQ43" s="73"/>
      <c r="PTR43" s="73"/>
      <c r="PTS43" s="73"/>
      <c r="PTT43" s="73"/>
      <c r="PTU43" s="73"/>
      <c r="PTV43" s="73"/>
      <c r="PTW43" s="73"/>
      <c r="PTX43" s="73"/>
      <c r="PTY43" s="73"/>
      <c r="PTZ43" s="73"/>
      <c r="PUA43" s="76"/>
      <c r="PUB43" s="72"/>
      <c r="PUC43" s="73"/>
      <c r="PUD43" s="73"/>
      <c r="PUE43" s="73"/>
      <c r="PUF43" s="73"/>
      <c r="PUG43" s="73"/>
      <c r="PUH43" s="73"/>
      <c r="PUI43" s="73"/>
      <c r="PUJ43" s="73"/>
      <c r="PUK43" s="73"/>
      <c r="PUL43" s="73"/>
      <c r="PUM43" s="73"/>
      <c r="PUN43" s="73"/>
      <c r="PUO43" s="73"/>
      <c r="PUP43" s="73"/>
      <c r="PUQ43" s="73"/>
      <c r="PUR43" s="73"/>
      <c r="PUS43" s="73"/>
      <c r="PUT43" s="76"/>
      <c r="PUU43" s="72"/>
      <c r="PUV43" s="73"/>
      <c r="PUW43" s="73"/>
      <c r="PUX43" s="73"/>
      <c r="PUY43" s="73"/>
      <c r="PUZ43" s="73"/>
      <c r="PVA43" s="73"/>
      <c r="PVB43" s="73"/>
      <c r="PVC43" s="73"/>
      <c r="PVD43" s="73"/>
      <c r="PVE43" s="73"/>
      <c r="PVF43" s="73"/>
      <c r="PVG43" s="73"/>
      <c r="PVH43" s="73"/>
      <c r="PVI43" s="73"/>
      <c r="PVJ43" s="73"/>
      <c r="PVK43" s="73"/>
      <c r="PVL43" s="73"/>
      <c r="PVM43" s="76"/>
      <c r="PVN43" s="72"/>
      <c r="PVO43" s="73"/>
      <c r="PVP43" s="73"/>
      <c r="PVQ43" s="73"/>
      <c r="PVR43" s="73"/>
      <c r="PVS43" s="73"/>
      <c r="PVT43" s="73"/>
      <c r="PVU43" s="73"/>
      <c r="PVV43" s="73"/>
      <c r="PVW43" s="73"/>
      <c r="PVX43" s="73"/>
      <c r="PVY43" s="73"/>
      <c r="PVZ43" s="73"/>
      <c r="PWA43" s="73"/>
      <c r="PWB43" s="73"/>
      <c r="PWC43" s="73"/>
      <c r="PWD43" s="73"/>
      <c r="PWE43" s="73"/>
      <c r="PWF43" s="76"/>
      <c r="PWG43" s="72"/>
      <c r="PWH43" s="73"/>
      <c r="PWI43" s="73"/>
      <c r="PWJ43" s="73"/>
      <c r="PWK43" s="73"/>
      <c r="PWL43" s="73"/>
      <c r="PWM43" s="73"/>
      <c r="PWN43" s="73"/>
      <c r="PWO43" s="73"/>
      <c r="PWP43" s="73"/>
      <c r="PWQ43" s="73"/>
      <c r="PWR43" s="73"/>
      <c r="PWS43" s="73"/>
      <c r="PWT43" s="73"/>
      <c r="PWU43" s="73"/>
      <c r="PWV43" s="73"/>
      <c r="PWW43" s="73"/>
      <c r="PWX43" s="73"/>
      <c r="PWY43" s="76"/>
      <c r="PWZ43" s="72"/>
      <c r="PXA43" s="73"/>
      <c r="PXB43" s="73"/>
      <c r="PXC43" s="73"/>
      <c r="PXD43" s="73"/>
      <c r="PXE43" s="73"/>
      <c r="PXF43" s="73"/>
      <c r="PXG43" s="73"/>
      <c r="PXH43" s="73"/>
      <c r="PXI43" s="73"/>
      <c r="PXJ43" s="73"/>
      <c r="PXK43" s="73"/>
      <c r="PXL43" s="73"/>
      <c r="PXM43" s="73"/>
      <c r="PXN43" s="73"/>
      <c r="PXO43" s="73"/>
      <c r="PXP43" s="73"/>
      <c r="PXQ43" s="73"/>
      <c r="PXR43" s="76"/>
      <c r="PXS43" s="72"/>
      <c r="PXT43" s="73"/>
      <c r="PXU43" s="73"/>
      <c r="PXV43" s="73"/>
      <c r="PXW43" s="73"/>
      <c r="PXX43" s="73"/>
      <c r="PXY43" s="73"/>
      <c r="PXZ43" s="73"/>
      <c r="PYA43" s="73"/>
      <c r="PYB43" s="73"/>
      <c r="PYC43" s="73"/>
      <c r="PYD43" s="73"/>
      <c r="PYE43" s="73"/>
      <c r="PYF43" s="73"/>
      <c r="PYG43" s="73"/>
      <c r="PYH43" s="73"/>
      <c r="PYI43" s="73"/>
      <c r="PYJ43" s="73"/>
      <c r="PYK43" s="76"/>
      <c r="PYL43" s="72"/>
      <c r="PYM43" s="73"/>
      <c r="PYN43" s="73"/>
      <c r="PYO43" s="73"/>
      <c r="PYP43" s="73"/>
      <c r="PYQ43" s="73"/>
      <c r="PYR43" s="73"/>
      <c r="PYS43" s="73"/>
      <c r="PYT43" s="73"/>
      <c r="PYU43" s="73"/>
      <c r="PYV43" s="73"/>
      <c r="PYW43" s="73"/>
      <c r="PYX43" s="73"/>
      <c r="PYY43" s="73"/>
      <c r="PYZ43" s="73"/>
      <c r="PZA43" s="73"/>
      <c r="PZB43" s="73"/>
      <c r="PZC43" s="73"/>
      <c r="PZD43" s="76"/>
      <c r="PZE43" s="72"/>
      <c r="PZF43" s="73"/>
      <c r="PZG43" s="73"/>
      <c r="PZH43" s="73"/>
      <c r="PZI43" s="73"/>
      <c r="PZJ43" s="73"/>
      <c r="PZK43" s="73"/>
      <c r="PZL43" s="73"/>
      <c r="PZM43" s="73"/>
      <c r="PZN43" s="73"/>
      <c r="PZO43" s="73"/>
      <c r="PZP43" s="73"/>
      <c r="PZQ43" s="73"/>
      <c r="PZR43" s="73"/>
      <c r="PZS43" s="73"/>
      <c r="PZT43" s="73"/>
      <c r="PZU43" s="73"/>
      <c r="PZV43" s="73"/>
      <c r="PZW43" s="76"/>
      <c r="PZX43" s="72"/>
      <c r="PZY43" s="73"/>
      <c r="PZZ43" s="73"/>
      <c r="QAA43" s="73"/>
      <c r="QAB43" s="73"/>
      <c r="QAC43" s="73"/>
      <c r="QAD43" s="73"/>
      <c r="QAE43" s="73"/>
      <c r="QAF43" s="73"/>
      <c r="QAG43" s="73"/>
      <c r="QAH43" s="73"/>
      <c r="QAI43" s="73"/>
      <c r="QAJ43" s="73"/>
      <c r="QAK43" s="73"/>
      <c r="QAL43" s="73"/>
      <c r="QAM43" s="73"/>
      <c r="QAN43" s="73"/>
      <c r="QAO43" s="73"/>
      <c r="QAP43" s="76"/>
      <c r="QAQ43" s="72"/>
      <c r="QAR43" s="73"/>
      <c r="QAS43" s="73"/>
      <c r="QAT43" s="73"/>
      <c r="QAU43" s="73"/>
      <c r="QAV43" s="73"/>
      <c r="QAW43" s="73"/>
      <c r="QAX43" s="73"/>
      <c r="QAY43" s="73"/>
      <c r="QAZ43" s="73"/>
      <c r="QBA43" s="73"/>
      <c r="QBB43" s="73"/>
      <c r="QBC43" s="73"/>
      <c r="QBD43" s="73"/>
      <c r="QBE43" s="73"/>
      <c r="QBF43" s="73"/>
      <c r="QBG43" s="73"/>
      <c r="QBH43" s="73"/>
      <c r="QBI43" s="76"/>
      <c r="QBJ43" s="72"/>
      <c r="QBK43" s="73"/>
      <c r="QBL43" s="73"/>
      <c r="QBM43" s="73"/>
      <c r="QBN43" s="73"/>
      <c r="QBO43" s="73"/>
      <c r="QBP43" s="73"/>
      <c r="QBQ43" s="73"/>
      <c r="QBR43" s="73"/>
      <c r="QBS43" s="73"/>
      <c r="QBT43" s="73"/>
      <c r="QBU43" s="73"/>
      <c r="QBV43" s="73"/>
      <c r="QBW43" s="73"/>
      <c r="QBX43" s="73"/>
      <c r="QBY43" s="73"/>
      <c r="QBZ43" s="73"/>
      <c r="QCA43" s="73"/>
      <c r="QCB43" s="76"/>
      <c r="QCC43" s="72"/>
      <c r="QCD43" s="73"/>
      <c r="QCE43" s="73"/>
      <c r="QCF43" s="73"/>
      <c r="QCG43" s="73"/>
      <c r="QCH43" s="73"/>
      <c r="QCI43" s="73"/>
      <c r="QCJ43" s="73"/>
      <c r="QCK43" s="73"/>
      <c r="QCL43" s="73"/>
      <c r="QCM43" s="73"/>
      <c r="QCN43" s="73"/>
      <c r="QCO43" s="73"/>
      <c r="QCP43" s="73"/>
      <c r="QCQ43" s="73"/>
      <c r="QCR43" s="73"/>
      <c r="QCS43" s="73"/>
      <c r="QCT43" s="73"/>
      <c r="QCU43" s="76"/>
      <c r="QCV43" s="72"/>
      <c r="QCW43" s="73"/>
      <c r="QCX43" s="73"/>
      <c r="QCY43" s="73"/>
      <c r="QCZ43" s="73"/>
      <c r="QDA43" s="73"/>
      <c r="QDB43" s="73"/>
      <c r="QDC43" s="73"/>
      <c r="QDD43" s="73"/>
      <c r="QDE43" s="73"/>
      <c r="QDF43" s="73"/>
      <c r="QDG43" s="73"/>
      <c r="QDH43" s="73"/>
      <c r="QDI43" s="73"/>
      <c r="QDJ43" s="73"/>
      <c r="QDK43" s="73"/>
      <c r="QDL43" s="73"/>
      <c r="QDM43" s="73"/>
      <c r="QDN43" s="76"/>
      <c r="QDO43" s="72"/>
      <c r="QDP43" s="73"/>
      <c r="QDQ43" s="73"/>
      <c r="QDR43" s="73"/>
      <c r="QDS43" s="73"/>
      <c r="QDT43" s="73"/>
      <c r="QDU43" s="73"/>
      <c r="QDV43" s="73"/>
      <c r="QDW43" s="73"/>
      <c r="QDX43" s="73"/>
      <c r="QDY43" s="73"/>
      <c r="QDZ43" s="73"/>
      <c r="QEA43" s="73"/>
      <c r="QEB43" s="73"/>
      <c r="QEC43" s="73"/>
      <c r="QED43" s="73"/>
      <c r="QEE43" s="73"/>
      <c r="QEF43" s="73"/>
      <c r="QEG43" s="76"/>
      <c r="QEH43" s="72"/>
      <c r="QEI43" s="73"/>
      <c r="QEJ43" s="73"/>
      <c r="QEK43" s="73"/>
      <c r="QEL43" s="73"/>
      <c r="QEM43" s="73"/>
      <c r="QEN43" s="73"/>
      <c r="QEO43" s="73"/>
      <c r="QEP43" s="73"/>
      <c r="QEQ43" s="73"/>
      <c r="QER43" s="73"/>
      <c r="QES43" s="73"/>
      <c r="QET43" s="73"/>
      <c r="QEU43" s="73"/>
      <c r="QEV43" s="73"/>
      <c r="QEW43" s="73"/>
      <c r="QEX43" s="73"/>
      <c r="QEY43" s="73"/>
      <c r="QEZ43" s="76"/>
      <c r="QFA43" s="72"/>
      <c r="QFB43" s="73"/>
      <c r="QFC43" s="73"/>
      <c r="QFD43" s="73"/>
      <c r="QFE43" s="73"/>
      <c r="QFF43" s="73"/>
      <c r="QFG43" s="73"/>
      <c r="QFH43" s="73"/>
      <c r="QFI43" s="73"/>
      <c r="QFJ43" s="73"/>
      <c r="QFK43" s="73"/>
      <c r="QFL43" s="73"/>
      <c r="QFM43" s="73"/>
      <c r="QFN43" s="73"/>
      <c r="QFO43" s="73"/>
      <c r="QFP43" s="73"/>
      <c r="QFQ43" s="73"/>
      <c r="QFR43" s="73"/>
      <c r="QFS43" s="76"/>
      <c r="QFT43" s="72"/>
      <c r="QFU43" s="73"/>
      <c r="QFV43" s="73"/>
      <c r="QFW43" s="73"/>
      <c r="QFX43" s="73"/>
      <c r="QFY43" s="73"/>
      <c r="QFZ43" s="73"/>
      <c r="QGA43" s="73"/>
      <c r="QGB43" s="73"/>
      <c r="QGC43" s="73"/>
      <c r="QGD43" s="73"/>
      <c r="QGE43" s="73"/>
      <c r="QGF43" s="73"/>
      <c r="QGG43" s="73"/>
      <c r="QGH43" s="73"/>
      <c r="QGI43" s="73"/>
      <c r="QGJ43" s="73"/>
      <c r="QGK43" s="73"/>
      <c r="QGL43" s="76"/>
      <c r="QGM43" s="72"/>
      <c r="QGN43" s="73"/>
      <c r="QGO43" s="73"/>
      <c r="QGP43" s="73"/>
      <c r="QGQ43" s="73"/>
      <c r="QGR43" s="73"/>
      <c r="QGS43" s="73"/>
      <c r="QGT43" s="73"/>
      <c r="QGU43" s="73"/>
      <c r="QGV43" s="73"/>
      <c r="QGW43" s="73"/>
      <c r="QGX43" s="73"/>
      <c r="QGY43" s="73"/>
      <c r="QGZ43" s="73"/>
      <c r="QHA43" s="73"/>
      <c r="QHB43" s="73"/>
      <c r="QHC43" s="73"/>
      <c r="QHD43" s="73"/>
      <c r="QHE43" s="76"/>
      <c r="QHF43" s="72"/>
      <c r="QHG43" s="73"/>
      <c r="QHH43" s="73"/>
      <c r="QHI43" s="73"/>
      <c r="QHJ43" s="73"/>
      <c r="QHK43" s="73"/>
      <c r="QHL43" s="73"/>
      <c r="QHM43" s="73"/>
      <c r="QHN43" s="73"/>
      <c r="QHO43" s="73"/>
      <c r="QHP43" s="73"/>
      <c r="QHQ43" s="73"/>
      <c r="QHR43" s="73"/>
      <c r="QHS43" s="73"/>
      <c r="QHT43" s="73"/>
      <c r="QHU43" s="73"/>
      <c r="QHV43" s="73"/>
      <c r="QHW43" s="73"/>
      <c r="QHX43" s="76"/>
      <c r="QHY43" s="72"/>
      <c r="QHZ43" s="73"/>
      <c r="QIA43" s="73"/>
      <c r="QIB43" s="73"/>
      <c r="QIC43" s="73"/>
      <c r="QID43" s="73"/>
      <c r="QIE43" s="73"/>
      <c r="QIF43" s="73"/>
      <c r="QIG43" s="73"/>
      <c r="QIH43" s="73"/>
      <c r="QII43" s="73"/>
      <c r="QIJ43" s="73"/>
      <c r="QIK43" s="73"/>
      <c r="QIL43" s="73"/>
      <c r="QIM43" s="73"/>
      <c r="QIN43" s="73"/>
      <c r="QIO43" s="73"/>
      <c r="QIP43" s="73"/>
      <c r="QIQ43" s="76"/>
      <c r="QIR43" s="72"/>
      <c r="QIS43" s="73"/>
      <c r="QIT43" s="73"/>
      <c r="QIU43" s="73"/>
      <c r="QIV43" s="73"/>
      <c r="QIW43" s="73"/>
      <c r="QIX43" s="73"/>
      <c r="QIY43" s="73"/>
      <c r="QIZ43" s="73"/>
      <c r="QJA43" s="73"/>
      <c r="QJB43" s="73"/>
      <c r="QJC43" s="73"/>
      <c r="QJD43" s="73"/>
      <c r="QJE43" s="73"/>
      <c r="QJF43" s="73"/>
      <c r="QJG43" s="73"/>
      <c r="QJH43" s="73"/>
      <c r="QJI43" s="73"/>
      <c r="QJJ43" s="76"/>
      <c r="QJK43" s="72"/>
      <c r="QJL43" s="73"/>
      <c r="QJM43" s="73"/>
      <c r="QJN43" s="73"/>
      <c r="QJO43" s="73"/>
      <c r="QJP43" s="73"/>
      <c r="QJQ43" s="73"/>
      <c r="QJR43" s="73"/>
      <c r="QJS43" s="73"/>
      <c r="QJT43" s="73"/>
      <c r="QJU43" s="73"/>
      <c r="QJV43" s="73"/>
      <c r="QJW43" s="73"/>
      <c r="QJX43" s="73"/>
      <c r="QJY43" s="73"/>
      <c r="QJZ43" s="73"/>
      <c r="QKA43" s="73"/>
      <c r="QKB43" s="73"/>
      <c r="QKC43" s="76"/>
      <c r="QKD43" s="72"/>
      <c r="QKE43" s="73"/>
      <c r="QKF43" s="73"/>
      <c r="QKG43" s="73"/>
      <c r="QKH43" s="73"/>
      <c r="QKI43" s="73"/>
      <c r="QKJ43" s="73"/>
      <c r="QKK43" s="73"/>
      <c r="QKL43" s="73"/>
      <c r="QKM43" s="73"/>
      <c r="QKN43" s="73"/>
      <c r="QKO43" s="73"/>
      <c r="QKP43" s="73"/>
      <c r="QKQ43" s="73"/>
      <c r="QKR43" s="73"/>
      <c r="QKS43" s="73"/>
      <c r="QKT43" s="73"/>
      <c r="QKU43" s="73"/>
      <c r="QKV43" s="76"/>
      <c r="QKW43" s="72"/>
      <c r="QKX43" s="73"/>
      <c r="QKY43" s="73"/>
      <c r="QKZ43" s="73"/>
      <c r="QLA43" s="73"/>
      <c r="QLB43" s="73"/>
      <c r="QLC43" s="73"/>
      <c r="QLD43" s="73"/>
      <c r="QLE43" s="73"/>
      <c r="QLF43" s="73"/>
      <c r="QLG43" s="73"/>
      <c r="QLH43" s="73"/>
      <c r="QLI43" s="73"/>
      <c r="QLJ43" s="73"/>
      <c r="QLK43" s="73"/>
      <c r="QLL43" s="73"/>
      <c r="QLM43" s="73"/>
      <c r="QLN43" s="73"/>
      <c r="QLO43" s="76"/>
      <c r="QLP43" s="72"/>
      <c r="QLQ43" s="73"/>
      <c r="QLR43" s="73"/>
      <c r="QLS43" s="73"/>
      <c r="QLT43" s="73"/>
      <c r="QLU43" s="73"/>
      <c r="QLV43" s="73"/>
      <c r="QLW43" s="73"/>
      <c r="QLX43" s="73"/>
      <c r="QLY43" s="73"/>
      <c r="QLZ43" s="73"/>
      <c r="QMA43" s="73"/>
      <c r="QMB43" s="73"/>
      <c r="QMC43" s="73"/>
      <c r="QMD43" s="73"/>
      <c r="QME43" s="73"/>
      <c r="QMF43" s="73"/>
      <c r="QMG43" s="73"/>
      <c r="QMH43" s="76"/>
      <c r="QMI43" s="72"/>
      <c r="QMJ43" s="73"/>
      <c r="QMK43" s="73"/>
      <c r="QML43" s="73"/>
      <c r="QMM43" s="73"/>
      <c r="QMN43" s="73"/>
      <c r="QMO43" s="73"/>
      <c r="QMP43" s="73"/>
      <c r="QMQ43" s="73"/>
      <c r="QMR43" s="73"/>
      <c r="QMS43" s="73"/>
      <c r="QMT43" s="73"/>
      <c r="QMU43" s="73"/>
      <c r="QMV43" s="73"/>
      <c r="QMW43" s="73"/>
      <c r="QMX43" s="73"/>
      <c r="QMY43" s="73"/>
      <c r="QMZ43" s="73"/>
      <c r="QNA43" s="76"/>
      <c r="QNB43" s="72"/>
      <c r="QNC43" s="73"/>
      <c r="QND43" s="73"/>
      <c r="QNE43" s="73"/>
      <c r="QNF43" s="73"/>
      <c r="QNG43" s="73"/>
      <c r="QNH43" s="73"/>
      <c r="QNI43" s="73"/>
      <c r="QNJ43" s="73"/>
      <c r="QNK43" s="73"/>
      <c r="QNL43" s="73"/>
      <c r="QNM43" s="73"/>
      <c r="QNN43" s="73"/>
      <c r="QNO43" s="73"/>
      <c r="QNP43" s="73"/>
      <c r="QNQ43" s="73"/>
      <c r="QNR43" s="73"/>
      <c r="QNS43" s="73"/>
      <c r="QNT43" s="76"/>
      <c r="QNU43" s="72"/>
      <c r="QNV43" s="73"/>
      <c r="QNW43" s="73"/>
      <c r="QNX43" s="73"/>
      <c r="QNY43" s="73"/>
      <c r="QNZ43" s="73"/>
      <c r="QOA43" s="73"/>
      <c r="QOB43" s="73"/>
      <c r="QOC43" s="73"/>
      <c r="QOD43" s="73"/>
      <c r="QOE43" s="73"/>
      <c r="QOF43" s="73"/>
      <c r="QOG43" s="73"/>
      <c r="QOH43" s="73"/>
      <c r="QOI43" s="73"/>
      <c r="QOJ43" s="73"/>
      <c r="QOK43" s="73"/>
      <c r="QOL43" s="73"/>
      <c r="QOM43" s="76"/>
      <c r="QON43" s="72"/>
      <c r="QOO43" s="73"/>
      <c r="QOP43" s="73"/>
      <c r="QOQ43" s="73"/>
      <c r="QOR43" s="73"/>
      <c r="QOS43" s="73"/>
      <c r="QOT43" s="73"/>
      <c r="QOU43" s="73"/>
      <c r="QOV43" s="73"/>
      <c r="QOW43" s="73"/>
      <c r="QOX43" s="73"/>
      <c r="QOY43" s="73"/>
      <c r="QOZ43" s="73"/>
      <c r="QPA43" s="73"/>
      <c r="QPB43" s="73"/>
      <c r="QPC43" s="73"/>
      <c r="QPD43" s="73"/>
      <c r="QPE43" s="73"/>
      <c r="QPF43" s="76"/>
      <c r="QPG43" s="72"/>
      <c r="QPH43" s="73"/>
      <c r="QPI43" s="73"/>
      <c r="QPJ43" s="73"/>
      <c r="QPK43" s="73"/>
      <c r="QPL43" s="73"/>
      <c r="QPM43" s="73"/>
      <c r="QPN43" s="73"/>
      <c r="QPO43" s="73"/>
      <c r="QPP43" s="73"/>
      <c r="QPQ43" s="73"/>
      <c r="QPR43" s="73"/>
      <c r="QPS43" s="73"/>
      <c r="QPT43" s="73"/>
      <c r="QPU43" s="73"/>
      <c r="QPV43" s="73"/>
      <c r="QPW43" s="73"/>
      <c r="QPX43" s="73"/>
      <c r="QPY43" s="76"/>
      <c r="QPZ43" s="72"/>
      <c r="QQA43" s="73"/>
      <c r="QQB43" s="73"/>
      <c r="QQC43" s="73"/>
      <c r="QQD43" s="73"/>
      <c r="QQE43" s="73"/>
      <c r="QQF43" s="73"/>
      <c r="QQG43" s="73"/>
      <c r="QQH43" s="73"/>
      <c r="QQI43" s="73"/>
      <c r="QQJ43" s="73"/>
      <c r="QQK43" s="73"/>
      <c r="QQL43" s="73"/>
      <c r="QQM43" s="73"/>
      <c r="QQN43" s="73"/>
      <c r="QQO43" s="73"/>
      <c r="QQP43" s="73"/>
      <c r="QQQ43" s="73"/>
      <c r="QQR43" s="76"/>
      <c r="QQS43" s="72"/>
      <c r="QQT43" s="73"/>
      <c r="QQU43" s="73"/>
      <c r="QQV43" s="73"/>
      <c r="QQW43" s="73"/>
      <c r="QQX43" s="73"/>
      <c r="QQY43" s="73"/>
      <c r="QQZ43" s="73"/>
      <c r="QRA43" s="73"/>
      <c r="QRB43" s="73"/>
      <c r="QRC43" s="73"/>
      <c r="QRD43" s="73"/>
      <c r="QRE43" s="73"/>
      <c r="QRF43" s="73"/>
      <c r="QRG43" s="73"/>
      <c r="QRH43" s="73"/>
      <c r="QRI43" s="73"/>
      <c r="QRJ43" s="73"/>
      <c r="QRK43" s="76"/>
      <c r="QRL43" s="72"/>
      <c r="QRM43" s="73"/>
      <c r="QRN43" s="73"/>
      <c r="QRO43" s="73"/>
      <c r="QRP43" s="73"/>
      <c r="QRQ43" s="73"/>
      <c r="QRR43" s="73"/>
      <c r="QRS43" s="73"/>
      <c r="QRT43" s="73"/>
      <c r="QRU43" s="73"/>
      <c r="QRV43" s="73"/>
      <c r="QRW43" s="73"/>
      <c r="QRX43" s="73"/>
      <c r="QRY43" s="73"/>
      <c r="QRZ43" s="73"/>
      <c r="QSA43" s="73"/>
      <c r="QSB43" s="73"/>
      <c r="QSC43" s="73"/>
      <c r="QSD43" s="76"/>
      <c r="QSE43" s="72"/>
      <c r="QSF43" s="73"/>
      <c r="QSG43" s="73"/>
      <c r="QSH43" s="73"/>
      <c r="QSI43" s="73"/>
      <c r="QSJ43" s="73"/>
      <c r="QSK43" s="73"/>
      <c r="QSL43" s="73"/>
      <c r="QSM43" s="73"/>
      <c r="QSN43" s="73"/>
      <c r="QSO43" s="73"/>
      <c r="QSP43" s="73"/>
      <c r="QSQ43" s="73"/>
      <c r="QSR43" s="73"/>
      <c r="QSS43" s="73"/>
      <c r="QST43" s="73"/>
      <c r="QSU43" s="73"/>
      <c r="QSV43" s="73"/>
      <c r="QSW43" s="76"/>
      <c r="QSX43" s="72"/>
      <c r="QSY43" s="73"/>
      <c r="QSZ43" s="73"/>
      <c r="QTA43" s="73"/>
      <c r="QTB43" s="73"/>
      <c r="QTC43" s="73"/>
      <c r="QTD43" s="73"/>
      <c r="QTE43" s="73"/>
      <c r="QTF43" s="73"/>
      <c r="QTG43" s="73"/>
      <c r="QTH43" s="73"/>
      <c r="QTI43" s="73"/>
      <c r="QTJ43" s="73"/>
      <c r="QTK43" s="73"/>
      <c r="QTL43" s="73"/>
      <c r="QTM43" s="73"/>
      <c r="QTN43" s="73"/>
      <c r="QTO43" s="73"/>
      <c r="QTP43" s="76"/>
      <c r="QTQ43" s="72"/>
      <c r="QTR43" s="73"/>
      <c r="QTS43" s="73"/>
      <c r="QTT43" s="73"/>
      <c r="QTU43" s="73"/>
      <c r="QTV43" s="73"/>
      <c r="QTW43" s="73"/>
      <c r="QTX43" s="73"/>
      <c r="QTY43" s="73"/>
      <c r="QTZ43" s="73"/>
      <c r="QUA43" s="73"/>
      <c r="QUB43" s="73"/>
      <c r="QUC43" s="73"/>
      <c r="QUD43" s="73"/>
      <c r="QUE43" s="73"/>
      <c r="QUF43" s="73"/>
      <c r="QUG43" s="73"/>
      <c r="QUH43" s="73"/>
      <c r="QUI43" s="76"/>
      <c r="QUJ43" s="72"/>
      <c r="QUK43" s="73"/>
      <c r="QUL43" s="73"/>
      <c r="QUM43" s="73"/>
      <c r="QUN43" s="73"/>
      <c r="QUO43" s="73"/>
      <c r="QUP43" s="73"/>
      <c r="QUQ43" s="73"/>
      <c r="QUR43" s="73"/>
      <c r="QUS43" s="73"/>
      <c r="QUT43" s="73"/>
      <c r="QUU43" s="73"/>
      <c r="QUV43" s="73"/>
      <c r="QUW43" s="73"/>
      <c r="QUX43" s="73"/>
      <c r="QUY43" s="73"/>
      <c r="QUZ43" s="73"/>
      <c r="QVA43" s="73"/>
      <c r="QVB43" s="76"/>
      <c r="QVC43" s="72"/>
      <c r="QVD43" s="73"/>
      <c r="QVE43" s="73"/>
      <c r="QVF43" s="73"/>
      <c r="QVG43" s="73"/>
      <c r="QVH43" s="73"/>
      <c r="QVI43" s="73"/>
      <c r="QVJ43" s="73"/>
      <c r="QVK43" s="73"/>
      <c r="QVL43" s="73"/>
      <c r="QVM43" s="73"/>
      <c r="QVN43" s="73"/>
      <c r="QVO43" s="73"/>
      <c r="QVP43" s="73"/>
      <c r="QVQ43" s="73"/>
      <c r="QVR43" s="73"/>
      <c r="QVS43" s="73"/>
      <c r="QVT43" s="73"/>
      <c r="QVU43" s="76"/>
      <c r="QVV43" s="72"/>
      <c r="QVW43" s="73"/>
      <c r="QVX43" s="73"/>
      <c r="QVY43" s="73"/>
      <c r="QVZ43" s="73"/>
      <c r="QWA43" s="73"/>
      <c r="QWB43" s="73"/>
      <c r="QWC43" s="73"/>
      <c r="QWD43" s="73"/>
      <c r="QWE43" s="73"/>
      <c r="QWF43" s="73"/>
      <c r="QWG43" s="73"/>
      <c r="QWH43" s="73"/>
      <c r="QWI43" s="73"/>
      <c r="QWJ43" s="73"/>
      <c r="QWK43" s="73"/>
      <c r="QWL43" s="73"/>
      <c r="QWM43" s="73"/>
      <c r="QWN43" s="76"/>
      <c r="QWO43" s="72"/>
      <c r="QWP43" s="73"/>
      <c r="QWQ43" s="73"/>
      <c r="QWR43" s="73"/>
      <c r="QWS43" s="73"/>
      <c r="QWT43" s="73"/>
      <c r="QWU43" s="73"/>
      <c r="QWV43" s="73"/>
      <c r="QWW43" s="73"/>
      <c r="QWX43" s="73"/>
      <c r="QWY43" s="73"/>
      <c r="QWZ43" s="73"/>
      <c r="QXA43" s="73"/>
      <c r="QXB43" s="73"/>
      <c r="QXC43" s="73"/>
      <c r="QXD43" s="73"/>
      <c r="QXE43" s="73"/>
      <c r="QXF43" s="73"/>
      <c r="QXG43" s="76"/>
      <c r="QXH43" s="72"/>
      <c r="QXI43" s="73"/>
      <c r="QXJ43" s="73"/>
      <c r="QXK43" s="73"/>
      <c r="QXL43" s="73"/>
      <c r="QXM43" s="73"/>
      <c r="QXN43" s="73"/>
      <c r="QXO43" s="73"/>
      <c r="QXP43" s="73"/>
      <c r="QXQ43" s="73"/>
      <c r="QXR43" s="73"/>
      <c r="QXS43" s="73"/>
      <c r="QXT43" s="73"/>
      <c r="QXU43" s="73"/>
      <c r="QXV43" s="73"/>
      <c r="QXW43" s="73"/>
      <c r="QXX43" s="73"/>
      <c r="QXY43" s="73"/>
      <c r="QXZ43" s="76"/>
      <c r="QYA43" s="72"/>
      <c r="QYB43" s="73"/>
      <c r="QYC43" s="73"/>
      <c r="QYD43" s="73"/>
      <c r="QYE43" s="73"/>
      <c r="QYF43" s="73"/>
      <c r="QYG43" s="73"/>
      <c r="QYH43" s="73"/>
      <c r="QYI43" s="73"/>
      <c r="QYJ43" s="73"/>
      <c r="QYK43" s="73"/>
      <c r="QYL43" s="73"/>
      <c r="QYM43" s="73"/>
      <c r="QYN43" s="73"/>
      <c r="QYO43" s="73"/>
      <c r="QYP43" s="73"/>
      <c r="QYQ43" s="73"/>
      <c r="QYR43" s="73"/>
      <c r="QYS43" s="76"/>
      <c r="QYT43" s="72"/>
      <c r="QYU43" s="73"/>
      <c r="QYV43" s="73"/>
      <c r="QYW43" s="73"/>
      <c r="QYX43" s="73"/>
      <c r="QYY43" s="73"/>
      <c r="QYZ43" s="73"/>
      <c r="QZA43" s="73"/>
      <c r="QZB43" s="73"/>
      <c r="QZC43" s="73"/>
      <c r="QZD43" s="73"/>
      <c r="QZE43" s="73"/>
      <c r="QZF43" s="73"/>
      <c r="QZG43" s="73"/>
      <c r="QZH43" s="73"/>
      <c r="QZI43" s="73"/>
      <c r="QZJ43" s="73"/>
      <c r="QZK43" s="73"/>
      <c r="QZL43" s="76"/>
      <c r="QZM43" s="72"/>
      <c r="QZN43" s="73"/>
      <c r="QZO43" s="73"/>
      <c r="QZP43" s="73"/>
      <c r="QZQ43" s="73"/>
      <c r="QZR43" s="73"/>
      <c r="QZS43" s="73"/>
      <c r="QZT43" s="73"/>
      <c r="QZU43" s="73"/>
      <c r="QZV43" s="73"/>
      <c r="QZW43" s="73"/>
      <c r="QZX43" s="73"/>
      <c r="QZY43" s="73"/>
      <c r="QZZ43" s="73"/>
      <c r="RAA43" s="73"/>
      <c r="RAB43" s="73"/>
      <c r="RAC43" s="73"/>
      <c r="RAD43" s="73"/>
      <c r="RAE43" s="76"/>
      <c r="RAF43" s="72"/>
      <c r="RAG43" s="73"/>
      <c r="RAH43" s="73"/>
      <c r="RAI43" s="73"/>
      <c r="RAJ43" s="73"/>
      <c r="RAK43" s="73"/>
      <c r="RAL43" s="73"/>
      <c r="RAM43" s="73"/>
      <c r="RAN43" s="73"/>
      <c r="RAO43" s="73"/>
      <c r="RAP43" s="73"/>
      <c r="RAQ43" s="73"/>
      <c r="RAR43" s="73"/>
      <c r="RAS43" s="73"/>
      <c r="RAT43" s="73"/>
      <c r="RAU43" s="73"/>
      <c r="RAV43" s="73"/>
      <c r="RAW43" s="73"/>
      <c r="RAX43" s="76"/>
      <c r="RAY43" s="72"/>
      <c r="RAZ43" s="73"/>
      <c r="RBA43" s="73"/>
      <c r="RBB43" s="73"/>
      <c r="RBC43" s="73"/>
      <c r="RBD43" s="73"/>
      <c r="RBE43" s="73"/>
      <c r="RBF43" s="73"/>
      <c r="RBG43" s="73"/>
      <c r="RBH43" s="73"/>
      <c r="RBI43" s="73"/>
      <c r="RBJ43" s="73"/>
      <c r="RBK43" s="73"/>
      <c r="RBL43" s="73"/>
      <c r="RBM43" s="73"/>
      <c r="RBN43" s="73"/>
      <c r="RBO43" s="73"/>
      <c r="RBP43" s="73"/>
      <c r="RBQ43" s="76"/>
      <c r="RBR43" s="72"/>
      <c r="RBS43" s="73"/>
      <c r="RBT43" s="73"/>
      <c r="RBU43" s="73"/>
      <c r="RBV43" s="73"/>
      <c r="RBW43" s="73"/>
      <c r="RBX43" s="73"/>
      <c r="RBY43" s="73"/>
      <c r="RBZ43" s="73"/>
      <c r="RCA43" s="73"/>
      <c r="RCB43" s="73"/>
      <c r="RCC43" s="73"/>
      <c r="RCD43" s="73"/>
      <c r="RCE43" s="73"/>
      <c r="RCF43" s="73"/>
      <c r="RCG43" s="73"/>
      <c r="RCH43" s="73"/>
      <c r="RCI43" s="73"/>
      <c r="RCJ43" s="76"/>
      <c r="RCK43" s="72"/>
      <c r="RCL43" s="73"/>
      <c r="RCM43" s="73"/>
      <c r="RCN43" s="73"/>
      <c r="RCO43" s="73"/>
      <c r="RCP43" s="73"/>
      <c r="RCQ43" s="73"/>
      <c r="RCR43" s="73"/>
      <c r="RCS43" s="73"/>
      <c r="RCT43" s="73"/>
      <c r="RCU43" s="73"/>
      <c r="RCV43" s="73"/>
      <c r="RCW43" s="73"/>
      <c r="RCX43" s="73"/>
      <c r="RCY43" s="73"/>
      <c r="RCZ43" s="73"/>
      <c r="RDA43" s="73"/>
      <c r="RDB43" s="73"/>
      <c r="RDC43" s="76"/>
      <c r="RDD43" s="72"/>
      <c r="RDE43" s="76"/>
      <c r="RDF43" s="76"/>
      <c r="RDG43" s="76"/>
      <c r="RDH43" s="76"/>
      <c r="RDI43" s="76"/>
      <c r="RDJ43" s="76"/>
      <c r="RDK43" s="76"/>
      <c r="RDL43" s="76"/>
      <c r="RDM43" s="76"/>
      <c r="RDN43" s="76"/>
      <c r="RDO43" s="76"/>
      <c r="RDP43" s="76"/>
      <c r="RDQ43" s="76"/>
      <c r="RDR43" s="76"/>
      <c r="RDS43" s="76"/>
      <c r="RDT43" s="76"/>
      <c r="RDU43" s="76"/>
      <c r="RDV43" s="76"/>
      <c r="RDW43" s="72"/>
      <c r="RDX43" s="73"/>
      <c r="RDY43" s="73"/>
      <c r="RDZ43" s="73"/>
      <c r="REA43" s="73"/>
      <c r="REB43" s="73"/>
      <c r="REC43" s="73"/>
      <c r="RED43" s="73"/>
      <c r="REE43" s="73"/>
      <c r="REF43" s="73"/>
      <c r="REG43" s="73"/>
      <c r="REH43" s="73"/>
      <c r="REI43" s="73"/>
      <c r="REJ43" s="73"/>
      <c r="REK43" s="73"/>
      <c r="REL43" s="73"/>
      <c r="REM43" s="73"/>
      <c r="REN43" s="73"/>
      <c r="REO43" s="76"/>
      <c r="REP43" s="72"/>
      <c r="REQ43" s="73"/>
      <c r="RER43" s="73"/>
      <c r="RES43" s="73"/>
      <c r="RET43" s="73"/>
      <c r="REU43" s="73"/>
      <c r="REV43" s="73"/>
      <c r="REW43" s="73"/>
      <c r="REX43" s="73"/>
      <c r="REY43" s="73"/>
      <c r="REZ43" s="73"/>
      <c r="RFA43" s="73"/>
      <c r="RFB43" s="73"/>
      <c r="RFC43" s="73"/>
      <c r="RFD43" s="73"/>
      <c r="RFE43" s="73"/>
      <c r="RFF43" s="73"/>
      <c r="RFG43" s="73"/>
      <c r="RFH43" s="76"/>
      <c r="RFI43" s="72"/>
      <c r="RFJ43" s="73"/>
      <c r="RFK43" s="73"/>
      <c r="RFL43" s="73"/>
      <c r="RFM43" s="73"/>
      <c r="RFN43" s="73"/>
      <c r="RFO43" s="73"/>
      <c r="RFP43" s="73"/>
      <c r="RFQ43" s="73"/>
      <c r="RFR43" s="73"/>
      <c r="RFS43" s="73"/>
      <c r="RFT43" s="73"/>
      <c r="RFU43" s="73"/>
      <c r="RFV43" s="73"/>
      <c r="RFW43" s="73"/>
      <c r="RFX43" s="73"/>
      <c r="RFY43" s="73"/>
      <c r="RFZ43" s="73"/>
      <c r="RGA43" s="76"/>
      <c r="RGB43" s="72"/>
      <c r="RGC43" s="73"/>
      <c r="RGD43" s="73"/>
      <c r="RGE43" s="73"/>
      <c r="RGF43" s="73"/>
      <c r="RGG43" s="73"/>
      <c r="RGH43" s="73"/>
      <c r="RGI43" s="73"/>
      <c r="RGJ43" s="73"/>
      <c r="RGK43" s="73"/>
      <c r="RGL43" s="73"/>
      <c r="RGM43" s="73"/>
      <c r="RGN43" s="73"/>
      <c r="RGO43" s="73"/>
      <c r="RGP43" s="73"/>
      <c r="RGQ43" s="73"/>
      <c r="RGR43" s="73"/>
      <c r="RGS43" s="73"/>
      <c r="RGT43" s="76"/>
      <c r="RGU43" s="72"/>
      <c r="RGV43" s="73"/>
      <c r="RGW43" s="73"/>
      <c r="RGX43" s="73"/>
      <c r="RGY43" s="73"/>
      <c r="RGZ43" s="73"/>
      <c r="RHA43" s="73"/>
      <c r="RHB43" s="73"/>
      <c r="RHC43" s="73"/>
      <c r="RHD43" s="73"/>
      <c r="RHE43" s="73"/>
      <c r="RHF43" s="73"/>
      <c r="RHG43" s="73"/>
      <c r="RHH43" s="73"/>
      <c r="RHI43" s="73"/>
      <c r="RHJ43" s="73"/>
      <c r="RHK43" s="73"/>
      <c r="RHL43" s="73"/>
      <c r="RHM43" s="76"/>
      <c r="RHN43" s="72"/>
      <c r="RHO43" s="73"/>
      <c r="RHP43" s="73"/>
      <c r="RHQ43" s="73"/>
      <c r="RHR43" s="73"/>
      <c r="RHS43" s="73"/>
      <c r="RHT43" s="73"/>
      <c r="RHU43" s="73"/>
      <c r="RHV43" s="73"/>
      <c r="RHW43" s="73"/>
      <c r="RHX43" s="73"/>
      <c r="RHY43" s="73"/>
      <c r="RHZ43" s="73"/>
      <c r="RIA43" s="73"/>
      <c r="RIB43" s="73"/>
      <c r="RIC43" s="73"/>
      <c r="RID43" s="73"/>
      <c r="RIE43" s="73"/>
      <c r="RIF43" s="76"/>
      <c r="RIG43" s="72"/>
      <c r="RIH43" s="73"/>
      <c r="RII43" s="73"/>
      <c r="RIJ43" s="73"/>
      <c r="RIK43" s="73"/>
      <c r="RIL43" s="73"/>
      <c r="RIM43" s="73"/>
      <c r="RIN43" s="73"/>
      <c r="RIO43" s="73"/>
      <c r="RIP43" s="73"/>
      <c r="RIQ43" s="73"/>
      <c r="RIR43" s="73"/>
      <c r="RIS43" s="73"/>
      <c r="RIT43" s="73"/>
      <c r="RIU43" s="73"/>
      <c r="RIV43" s="73"/>
      <c r="RIW43" s="73"/>
      <c r="RIX43" s="73"/>
      <c r="RIY43" s="76"/>
      <c r="RIZ43" s="72"/>
      <c r="RJA43" s="73"/>
      <c r="RJB43" s="73"/>
      <c r="RJC43" s="73"/>
      <c r="RJD43" s="73"/>
      <c r="RJE43" s="73"/>
      <c r="RJF43" s="73"/>
      <c r="RJG43" s="73"/>
      <c r="RJH43" s="73"/>
      <c r="RJI43" s="73"/>
      <c r="RJJ43" s="73"/>
      <c r="RJK43" s="73"/>
      <c r="RJL43" s="73"/>
      <c r="RJM43" s="73"/>
      <c r="RJN43" s="73"/>
      <c r="RJO43" s="73"/>
      <c r="RJP43" s="73"/>
      <c r="RJQ43" s="73"/>
      <c r="RJR43" s="76"/>
      <c r="RJS43" s="72"/>
      <c r="RJT43" s="73"/>
      <c r="RJU43" s="73"/>
      <c r="RJV43" s="73"/>
      <c r="RJW43" s="73"/>
      <c r="RJX43" s="73"/>
      <c r="RJY43" s="73"/>
      <c r="RJZ43" s="73"/>
      <c r="RKA43" s="73"/>
      <c r="RKB43" s="73"/>
      <c r="RKC43" s="73"/>
      <c r="RKD43" s="73"/>
      <c r="RKE43" s="73"/>
      <c r="RKF43" s="73"/>
      <c r="RKG43" s="73"/>
      <c r="RKH43" s="73"/>
      <c r="RKI43" s="73"/>
      <c r="RKJ43" s="73"/>
      <c r="RKK43" s="76"/>
      <c r="RKL43" s="72"/>
      <c r="RKM43" s="73"/>
      <c r="RKN43" s="73"/>
      <c r="RKO43" s="73"/>
      <c r="RKP43" s="73"/>
      <c r="RKQ43" s="73"/>
      <c r="RKR43" s="73"/>
      <c r="RKS43" s="73"/>
      <c r="RKT43" s="73"/>
      <c r="RKU43" s="73"/>
      <c r="RKV43" s="73"/>
      <c r="RKW43" s="73"/>
      <c r="RKX43" s="73"/>
      <c r="RKY43" s="73"/>
      <c r="RKZ43" s="73"/>
      <c r="RLA43" s="73"/>
      <c r="RLB43" s="73"/>
      <c r="RLC43" s="73"/>
      <c r="RLD43" s="76"/>
      <c r="RLE43" s="72"/>
      <c r="RLF43" s="73"/>
      <c r="RLG43" s="73"/>
      <c r="RLH43" s="73"/>
      <c r="RLI43" s="73"/>
      <c r="RLJ43" s="73"/>
      <c r="RLK43" s="73"/>
      <c r="RLL43" s="73"/>
      <c r="RLM43" s="73"/>
      <c r="RLN43" s="73"/>
      <c r="RLO43" s="73"/>
      <c r="RLP43" s="73"/>
      <c r="RLQ43" s="73"/>
      <c r="RLR43" s="73"/>
      <c r="RLS43" s="73"/>
      <c r="RLT43" s="73"/>
      <c r="RLU43" s="73"/>
      <c r="RLV43" s="73"/>
      <c r="RLW43" s="76"/>
      <c r="RLX43" s="72"/>
      <c r="RLY43" s="73"/>
      <c r="RLZ43" s="73"/>
      <c r="RMA43" s="73"/>
      <c r="RMB43" s="73"/>
      <c r="RMC43" s="73"/>
      <c r="RMD43" s="73"/>
      <c r="RME43" s="73"/>
      <c r="RMF43" s="73"/>
      <c r="RMG43" s="73"/>
      <c r="RMH43" s="73"/>
      <c r="RMI43" s="73"/>
      <c r="RMJ43" s="73"/>
      <c r="RMK43" s="73"/>
      <c r="RML43" s="73"/>
      <c r="RMM43" s="73"/>
      <c r="RMN43" s="73"/>
      <c r="RMO43" s="73"/>
      <c r="RMP43" s="76"/>
      <c r="RMQ43" s="72"/>
      <c r="RMR43" s="73"/>
      <c r="RMS43" s="73"/>
      <c r="RMT43" s="73"/>
      <c r="RMU43" s="73"/>
      <c r="RMV43" s="73"/>
      <c r="RMW43" s="73"/>
      <c r="RMX43" s="73"/>
      <c r="RMY43" s="73"/>
      <c r="RMZ43" s="73"/>
      <c r="RNA43" s="73"/>
      <c r="RNB43" s="73"/>
      <c r="RNC43" s="73"/>
      <c r="RND43" s="73"/>
      <c r="RNE43" s="73"/>
      <c r="RNF43" s="73"/>
      <c r="RNG43" s="73"/>
      <c r="RNH43" s="73"/>
      <c r="RNI43" s="76"/>
      <c r="RNJ43" s="72"/>
      <c r="RNK43" s="73"/>
      <c r="RNL43" s="73"/>
      <c r="RNM43" s="73"/>
      <c r="RNN43" s="73"/>
      <c r="RNO43" s="73"/>
      <c r="RNP43" s="73"/>
      <c r="RNQ43" s="73"/>
      <c r="RNR43" s="73"/>
      <c r="RNS43" s="73"/>
      <c r="RNT43" s="73"/>
      <c r="RNU43" s="73"/>
      <c r="RNV43" s="73"/>
      <c r="RNW43" s="73"/>
      <c r="RNX43" s="73"/>
      <c r="RNY43" s="73"/>
      <c r="RNZ43" s="73"/>
      <c r="ROA43" s="73"/>
      <c r="ROB43" s="76"/>
      <c r="ROC43" s="72"/>
      <c r="ROD43" s="73"/>
      <c r="ROE43" s="73"/>
      <c r="ROF43" s="73"/>
      <c r="ROG43" s="73"/>
      <c r="ROH43" s="73"/>
      <c r="ROI43" s="73"/>
      <c r="ROJ43" s="73"/>
      <c r="ROK43" s="73"/>
      <c r="ROL43" s="73"/>
      <c r="ROM43" s="73"/>
      <c r="RON43" s="73"/>
      <c r="ROO43" s="73"/>
      <c r="ROP43" s="73"/>
      <c r="ROQ43" s="73"/>
      <c r="ROR43" s="73"/>
      <c r="ROS43" s="73"/>
      <c r="ROT43" s="73"/>
      <c r="ROU43" s="76"/>
      <c r="ROV43" s="72"/>
      <c r="ROW43" s="73"/>
      <c r="ROX43" s="73"/>
      <c r="ROY43" s="73"/>
      <c r="ROZ43" s="73"/>
      <c r="RPA43" s="73"/>
      <c r="RPB43" s="73"/>
      <c r="RPC43" s="73"/>
      <c r="RPD43" s="73"/>
      <c r="RPE43" s="73"/>
      <c r="RPF43" s="73"/>
      <c r="RPG43" s="73"/>
      <c r="RPH43" s="73"/>
      <c r="RPI43" s="73"/>
      <c r="RPJ43" s="73"/>
      <c r="RPK43" s="73"/>
      <c r="RPL43" s="73"/>
      <c r="RPM43" s="73"/>
      <c r="RPN43" s="76"/>
      <c r="RPO43" s="72"/>
      <c r="RPP43" s="73"/>
      <c r="RPQ43" s="73"/>
      <c r="RPR43" s="73"/>
      <c r="RPS43" s="73"/>
      <c r="RPT43" s="73"/>
      <c r="RPU43" s="73"/>
      <c r="RPV43" s="73"/>
      <c r="RPW43" s="73"/>
      <c r="RPX43" s="73"/>
      <c r="RPY43" s="73"/>
      <c r="RPZ43" s="73"/>
      <c r="RQA43" s="73"/>
      <c r="RQB43" s="73"/>
      <c r="RQC43" s="73"/>
      <c r="RQD43" s="73"/>
      <c r="RQE43" s="73"/>
      <c r="RQF43" s="73"/>
      <c r="RQG43" s="76"/>
      <c r="RQH43" s="72"/>
      <c r="RQI43" s="73"/>
      <c r="RQJ43" s="73"/>
      <c r="RQK43" s="73"/>
      <c r="RQL43" s="73"/>
      <c r="RQM43" s="73"/>
      <c r="RQN43" s="73"/>
      <c r="RQO43" s="73"/>
      <c r="RQP43" s="73"/>
      <c r="RQQ43" s="73"/>
      <c r="RQR43" s="73"/>
      <c r="RQS43" s="73"/>
      <c r="RQT43" s="73"/>
      <c r="RQU43" s="73"/>
      <c r="RQV43" s="73"/>
      <c r="RQW43" s="73"/>
      <c r="RQX43" s="73"/>
      <c r="RQY43" s="73"/>
      <c r="RQZ43" s="76"/>
      <c r="RRA43" s="72"/>
      <c r="RRB43" s="73"/>
      <c r="RRC43" s="73"/>
      <c r="RRD43" s="73"/>
      <c r="RRE43" s="73"/>
      <c r="RRF43" s="73"/>
      <c r="RRG43" s="73"/>
      <c r="RRH43" s="73"/>
      <c r="RRI43" s="73"/>
      <c r="RRJ43" s="73"/>
      <c r="RRK43" s="73"/>
      <c r="RRL43" s="73"/>
      <c r="RRM43" s="73"/>
      <c r="RRN43" s="73"/>
      <c r="RRO43" s="73"/>
      <c r="RRP43" s="73"/>
      <c r="RRQ43" s="73"/>
      <c r="RRR43" s="73"/>
      <c r="RRS43" s="76"/>
      <c r="RRT43" s="72"/>
      <c r="RRU43" s="73"/>
      <c r="RRV43" s="73"/>
      <c r="RRW43" s="73"/>
      <c r="RRX43" s="73"/>
      <c r="RRY43" s="73"/>
      <c r="RRZ43" s="73"/>
      <c r="RSA43" s="73"/>
      <c r="RSB43" s="73"/>
      <c r="RSC43" s="73"/>
      <c r="RSD43" s="73"/>
      <c r="RSE43" s="73"/>
      <c r="RSF43" s="73"/>
      <c r="RSG43" s="73"/>
      <c r="RSH43" s="73"/>
      <c r="RSI43" s="73"/>
      <c r="RSJ43" s="73"/>
      <c r="RSK43" s="73"/>
      <c r="RSL43" s="76"/>
      <c r="RSM43" s="72"/>
      <c r="RSN43" s="73"/>
      <c r="RSO43" s="73"/>
      <c r="RSP43" s="73"/>
      <c r="RSQ43" s="73"/>
      <c r="RSR43" s="73"/>
      <c r="RSS43" s="73"/>
      <c r="RST43" s="73"/>
      <c r="RSU43" s="73"/>
      <c r="RSV43" s="73"/>
      <c r="RSW43" s="73"/>
      <c r="RSX43" s="73"/>
      <c r="RSY43" s="73"/>
      <c r="RSZ43" s="73"/>
      <c r="RTA43" s="73"/>
      <c r="RTB43" s="73"/>
      <c r="RTC43" s="73"/>
      <c r="RTD43" s="73"/>
      <c r="RTE43" s="76"/>
      <c r="RTF43" s="72"/>
      <c r="RTG43" s="73"/>
      <c r="RTH43" s="73"/>
      <c r="RTI43" s="73"/>
      <c r="RTJ43" s="73"/>
      <c r="RTK43" s="73"/>
      <c r="RTL43" s="73"/>
      <c r="RTM43" s="73"/>
      <c r="RTN43" s="73"/>
      <c r="RTO43" s="73"/>
      <c r="RTP43" s="73"/>
      <c r="RTQ43" s="73"/>
      <c r="RTR43" s="73"/>
      <c r="RTS43" s="73"/>
      <c r="RTT43" s="73"/>
      <c r="RTU43" s="73"/>
      <c r="RTV43" s="73"/>
      <c r="RTW43" s="73"/>
      <c r="RTX43" s="76"/>
      <c r="RTY43" s="72"/>
      <c r="RTZ43" s="73"/>
      <c r="RUA43" s="73"/>
      <c r="RUB43" s="73"/>
      <c r="RUC43" s="73"/>
      <c r="RUD43" s="73"/>
      <c r="RUE43" s="73"/>
      <c r="RUF43" s="73"/>
      <c r="RUG43" s="73"/>
      <c r="RUH43" s="73"/>
      <c r="RUI43" s="73"/>
      <c r="RUJ43" s="73"/>
      <c r="RUK43" s="73"/>
      <c r="RUL43" s="73"/>
      <c r="RUM43" s="73"/>
      <c r="RUN43" s="73"/>
      <c r="RUO43" s="73"/>
      <c r="RUP43" s="73"/>
      <c r="RUQ43" s="76"/>
      <c r="RUR43" s="72"/>
      <c r="RUS43" s="73"/>
      <c r="RUT43" s="73"/>
      <c r="RUU43" s="73"/>
      <c r="RUV43" s="73"/>
      <c r="RUW43" s="73"/>
      <c r="RUX43" s="73"/>
      <c r="RUY43" s="73"/>
      <c r="RUZ43" s="73"/>
      <c r="RVA43" s="73"/>
      <c r="RVB43" s="73"/>
      <c r="RVC43" s="73"/>
      <c r="RVD43" s="73"/>
      <c r="RVE43" s="73"/>
      <c r="RVF43" s="73"/>
      <c r="RVG43" s="73"/>
      <c r="RVH43" s="73"/>
      <c r="RVI43" s="73"/>
      <c r="RVJ43" s="76"/>
      <c r="RVK43" s="72"/>
      <c r="RVL43" s="73"/>
      <c r="RVM43" s="73"/>
      <c r="RVN43" s="73"/>
      <c r="RVO43" s="73"/>
      <c r="RVP43" s="73"/>
      <c r="RVQ43" s="73"/>
      <c r="RVR43" s="73"/>
      <c r="RVS43" s="73"/>
      <c r="RVT43" s="73"/>
      <c r="RVU43" s="73"/>
      <c r="RVV43" s="73"/>
      <c r="RVW43" s="73"/>
      <c r="RVX43" s="73"/>
      <c r="RVY43" s="73"/>
      <c r="RVZ43" s="73"/>
      <c r="RWA43" s="73"/>
      <c r="RWB43" s="73"/>
      <c r="RWC43" s="76"/>
      <c r="RWD43" s="72"/>
      <c r="RWE43" s="73"/>
      <c r="RWF43" s="73"/>
      <c r="RWG43" s="73"/>
      <c r="RWH43" s="73"/>
      <c r="RWI43" s="73"/>
      <c r="RWJ43" s="73"/>
      <c r="RWK43" s="73"/>
      <c r="RWL43" s="73"/>
      <c r="RWM43" s="73"/>
      <c r="RWN43" s="73"/>
      <c r="RWO43" s="73"/>
      <c r="RWP43" s="73"/>
      <c r="RWQ43" s="73"/>
      <c r="RWR43" s="73"/>
      <c r="RWS43" s="73"/>
      <c r="RWT43" s="73"/>
      <c r="RWU43" s="73"/>
      <c r="RWV43" s="76"/>
      <c r="RWW43" s="72"/>
      <c r="RWX43" s="73"/>
      <c r="RWY43" s="73"/>
      <c r="RWZ43" s="73"/>
      <c r="RXA43" s="73"/>
      <c r="RXB43" s="73"/>
      <c r="RXC43" s="73"/>
      <c r="RXD43" s="73"/>
      <c r="RXE43" s="73"/>
      <c r="RXF43" s="73"/>
      <c r="RXG43" s="73"/>
      <c r="RXH43" s="73"/>
      <c r="RXI43" s="73"/>
      <c r="RXJ43" s="73"/>
      <c r="RXK43" s="73"/>
      <c r="RXL43" s="73"/>
      <c r="RXM43" s="73"/>
      <c r="RXN43" s="73"/>
      <c r="RXO43" s="76"/>
      <c r="RXP43" s="72"/>
      <c r="RXQ43" s="73"/>
      <c r="RXR43" s="73"/>
      <c r="RXS43" s="73"/>
      <c r="RXT43" s="73"/>
      <c r="RXU43" s="73"/>
      <c r="RXV43" s="73"/>
      <c r="RXW43" s="73"/>
      <c r="RXX43" s="73"/>
      <c r="RXY43" s="73"/>
      <c r="RXZ43" s="73"/>
      <c r="RYA43" s="73"/>
      <c r="RYB43" s="73"/>
      <c r="RYC43" s="73"/>
      <c r="RYD43" s="73"/>
      <c r="RYE43" s="73"/>
      <c r="RYF43" s="73"/>
      <c r="RYG43" s="73"/>
      <c r="RYH43" s="76"/>
      <c r="RYI43" s="72"/>
      <c r="RYJ43" s="73"/>
      <c r="RYK43" s="73"/>
      <c r="RYL43" s="73"/>
      <c r="RYM43" s="73"/>
      <c r="RYN43" s="73"/>
      <c r="RYO43" s="73"/>
      <c r="RYP43" s="73"/>
      <c r="RYQ43" s="73"/>
      <c r="RYR43" s="73"/>
      <c r="RYS43" s="73"/>
      <c r="RYT43" s="73"/>
      <c r="RYU43" s="73"/>
      <c r="RYV43" s="73"/>
      <c r="RYW43" s="73"/>
      <c r="RYX43" s="73"/>
      <c r="RYY43" s="73"/>
      <c r="RYZ43" s="73"/>
      <c r="RZA43" s="76"/>
      <c r="RZB43" s="72"/>
      <c r="RZC43" s="73"/>
      <c r="RZD43" s="73"/>
      <c r="RZE43" s="73"/>
      <c r="RZF43" s="73"/>
      <c r="RZG43" s="73"/>
      <c r="RZH43" s="73"/>
      <c r="RZI43" s="73"/>
      <c r="RZJ43" s="73"/>
      <c r="RZK43" s="73"/>
      <c r="RZL43" s="73"/>
      <c r="RZM43" s="73"/>
      <c r="RZN43" s="73"/>
      <c r="RZO43" s="73"/>
      <c r="RZP43" s="73"/>
      <c r="RZQ43" s="73"/>
      <c r="RZR43" s="73"/>
      <c r="RZS43" s="73"/>
      <c r="RZT43" s="76"/>
      <c r="RZU43" s="72"/>
      <c r="RZV43" s="73"/>
      <c r="RZW43" s="73"/>
      <c r="RZX43" s="73"/>
      <c r="RZY43" s="73"/>
      <c r="RZZ43" s="73"/>
      <c r="SAA43" s="73"/>
      <c r="SAB43" s="73"/>
      <c r="SAC43" s="73"/>
      <c r="SAD43" s="73"/>
      <c r="SAE43" s="73"/>
      <c r="SAF43" s="73"/>
      <c r="SAG43" s="73"/>
      <c r="SAH43" s="73"/>
      <c r="SAI43" s="73"/>
      <c r="SAJ43" s="73"/>
      <c r="SAK43" s="73"/>
      <c r="SAL43" s="73"/>
      <c r="SAM43" s="76"/>
      <c r="SAN43" s="72"/>
      <c r="SAO43" s="73"/>
      <c r="SAP43" s="73"/>
      <c r="SAQ43" s="73"/>
      <c r="SAR43" s="73"/>
      <c r="SAS43" s="73"/>
      <c r="SAT43" s="73"/>
      <c r="SAU43" s="73"/>
      <c r="SAV43" s="73"/>
      <c r="SAW43" s="73"/>
      <c r="SAX43" s="73"/>
      <c r="SAY43" s="73"/>
      <c r="SAZ43" s="73"/>
      <c r="SBA43" s="73"/>
      <c r="SBB43" s="73"/>
      <c r="SBC43" s="73"/>
      <c r="SBD43" s="73"/>
      <c r="SBE43" s="73"/>
      <c r="SBF43" s="76"/>
      <c r="SBG43" s="72"/>
      <c r="SBH43" s="73"/>
      <c r="SBI43" s="73"/>
      <c r="SBJ43" s="73"/>
      <c r="SBK43" s="73"/>
      <c r="SBL43" s="73"/>
      <c r="SBM43" s="73"/>
      <c r="SBN43" s="73"/>
      <c r="SBO43" s="73"/>
      <c r="SBP43" s="73"/>
      <c r="SBQ43" s="73"/>
      <c r="SBR43" s="73"/>
      <c r="SBS43" s="73"/>
      <c r="SBT43" s="73"/>
      <c r="SBU43" s="73"/>
      <c r="SBV43" s="73"/>
      <c r="SBW43" s="73"/>
      <c r="SBX43" s="73"/>
      <c r="SBY43" s="76"/>
      <c r="SBZ43" s="72"/>
      <c r="SCA43" s="73"/>
      <c r="SCB43" s="73"/>
      <c r="SCC43" s="73"/>
      <c r="SCD43" s="73"/>
      <c r="SCE43" s="73"/>
      <c r="SCF43" s="73"/>
      <c r="SCG43" s="73"/>
      <c r="SCH43" s="73"/>
      <c r="SCI43" s="73"/>
      <c r="SCJ43" s="73"/>
      <c r="SCK43" s="73"/>
      <c r="SCL43" s="73"/>
      <c r="SCM43" s="73"/>
      <c r="SCN43" s="73"/>
      <c r="SCO43" s="73"/>
      <c r="SCP43" s="73"/>
      <c r="SCQ43" s="73"/>
      <c r="SCR43" s="76"/>
      <c r="SCS43" s="72"/>
      <c r="SCT43" s="73"/>
      <c r="SCU43" s="73"/>
      <c r="SCV43" s="73"/>
      <c r="SCW43" s="73"/>
      <c r="SCX43" s="73"/>
      <c r="SCY43" s="73"/>
      <c r="SCZ43" s="73"/>
      <c r="SDA43" s="73"/>
      <c r="SDB43" s="73"/>
      <c r="SDC43" s="73"/>
      <c r="SDD43" s="73"/>
      <c r="SDE43" s="73"/>
      <c r="SDF43" s="73"/>
      <c r="SDG43" s="73"/>
      <c r="SDH43" s="73"/>
      <c r="SDI43" s="73"/>
      <c r="SDJ43" s="73"/>
      <c r="SDK43" s="76"/>
      <c r="SDL43" s="72"/>
      <c r="SDM43" s="73"/>
      <c r="SDN43" s="73"/>
      <c r="SDO43" s="73"/>
      <c r="SDP43" s="73"/>
      <c r="SDQ43" s="73"/>
      <c r="SDR43" s="73"/>
      <c r="SDS43" s="73"/>
      <c r="SDT43" s="73"/>
      <c r="SDU43" s="73"/>
      <c r="SDV43" s="73"/>
      <c r="SDW43" s="73"/>
      <c r="SDX43" s="73"/>
      <c r="SDY43" s="73"/>
      <c r="SDZ43" s="73"/>
      <c r="SEA43" s="73"/>
      <c r="SEB43" s="73"/>
      <c r="SEC43" s="73"/>
      <c r="SED43" s="76"/>
      <c r="SEE43" s="72"/>
      <c r="SEF43" s="73"/>
      <c r="SEG43" s="73"/>
      <c r="SEH43" s="73"/>
      <c r="SEI43" s="73"/>
      <c r="SEJ43" s="73"/>
      <c r="SEK43" s="73"/>
      <c r="SEL43" s="73"/>
      <c r="SEM43" s="73"/>
      <c r="SEN43" s="73"/>
      <c r="SEO43" s="73"/>
      <c r="SEP43" s="73"/>
      <c r="SEQ43" s="73"/>
      <c r="SER43" s="73"/>
      <c r="SES43" s="73"/>
      <c r="SET43" s="73"/>
      <c r="SEU43" s="73"/>
      <c r="SEV43" s="73"/>
      <c r="SEW43" s="76"/>
      <c r="SEX43" s="72"/>
      <c r="SEY43" s="73"/>
      <c r="SEZ43" s="73"/>
      <c r="SFA43" s="73"/>
      <c r="SFB43" s="73"/>
      <c r="SFC43" s="73"/>
      <c r="SFD43" s="73"/>
      <c r="SFE43" s="73"/>
      <c r="SFF43" s="73"/>
      <c r="SFG43" s="73"/>
      <c r="SFH43" s="73"/>
      <c r="SFI43" s="73"/>
      <c r="SFJ43" s="73"/>
      <c r="SFK43" s="73"/>
      <c r="SFL43" s="73"/>
      <c r="SFM43" s="73"/>
      <c r="SFN43" s="73"/>
      <c r="SFO43" s="73"/>
      <c r="SFP43" s="76"/>
      <c r="SFQ43" s="72"/>
      <c r="SFR43" s="73"/>
      <c r="SFS43" s="73"/>
      <c r="SFT43" s="73"/>
      <c r="SFU43" s="73"/>
      <c r="SFV43" s="73"/>
      <c r="SFW43" s="73"/>
      <c r="SFX43" s="73"/>
      <c r="SFY43" s="73"/>
      <c r="SFZ43" s="73"/>
      <c r="SGA43" s="73"/>
      <c r="SGB43" s="73"/>
      <c r="SGC43" s="73"/>
      <c r="SGD43" s="73"/>
      <c r="SGE43" s="73"/>
      <c r="SGF43" s="73"/>
      <c r="SGG43" s="73"/>
      <c r="SGH43" s="73"/>
      <c r="SGI43" s="76"/>
      <c r="SGJ43" s="72"/>
      <c r="SGK43" s="73"/>
      <c r="SGL43" s="73"/>
      <c r="SGM43" s="73"/>
      <c r="SGN43" s="73"/>
      <c r="SGO43" s="73"/>
      <c r="SGP43" s="73"/>
      <c r="SGQ43" s="73"/>
      <c r="SGR43" s="73"/>
      <c r="SGS43" s="73"/>
      <c r="SGT43" s="73"/>
      <c r="SGU43" s="73"/>
      <c r="SGV43" s="73"/>
      <c r="SGW43" s="73"/>
      <c r="SGX43" s="73"/>
      <c r="SGY43" s="73"/>
      <c r="SGZ43" s="73"/>
      <c r="SHA43" s="73"/>
      <c r="SHB43" s="76"/>
      <c r="SHC43" s="72"/>
      <c r="SHD43" s="73"/>
      <c r="SHE43" s="73"/>
      <c r="SHF43" s="73"/>
      <c r="SHG43" s="73"/>
      <c r="SHH43" s="73"/>
      <c r="SHI43" s="73"/>
      <c r="SHJ43" s="73"/>
      <c r="SHK43" s="73"/>
      <c r="SHL43" s="73"/>
      <c r="SHM43" s="73"/>
      <c r="SHN43" s="73"/>
      <c r="SHO43" s="73"/>
      <c r="SHP43" s="73"/>
      <c r="SHQ43" s="73"/>
      <c r="SHR43" s="73"/>
      <c r="SHS43" s="73"/>
      <c r="SHT43" s="73"/>
      <c r="SHU43" s="76"/>
      <c r="SHV43" s="72"/>
      <c r="SHW43" s="73"/>
      <c r="SHX43" s="73"/>
      <c r="SHY43" s="73"/>
      <c r="SHZ43" s="73"/>
      <c r="SIA43" s="73"/>
      <c r="SIB43" s="73"/>
      <c r="SIC43" s="73"/>
      <c r="SID43" s="73"/>
      <c r="SIE43" s="73"/>
      <c r="SIF43" s="73"/>
      <c r="SIG43" s="73"/>
      <c r="SIH43" s="73"/>
      <c r="SII43" s="73"/>
      <c r="SIJ43" s="73"/>
      <c r="SIK43" s="73"/>
      <c r="SIL43" s="73"/>
      <c r="SIM43" s="73"/>
      <c r="SIN43" s="76"/>
      <c r="SIO43" s="72"/>
      <c r="SIP43" s="73"/>
      <c r="SIQ43" s="73"/>
      <c r="SIR43" s="73"/>
      <c r="SIS43" s="73"/>
      <c r="SIT43" s="73"/>
      <c r="SIU43" s="73"/>
      <c r="SIV43" s="73"/>
      <c r="SIW43" s="73"/>
      <c r="SIX43" s="73"/>
      <c r="SIY43" s="73"/>
      <c r="SIZ43" s="73"/>
      <c r="SJA43" s="73"/>
      <c r="SJB43" s="73"/>
      <c r="SJC43" s="73"/>
      <c r="SJD43" s="73"/>
      <c r="SJE43" s="73"/>
      <c r="SJF43" s="73"/>
      <c r="SJG43" s="76"/>
      <c r="SJH43" s="72"/>
      <c r="SJI43" s="73"/>
      <c r="SJJ43" s="73"/>
      <c r="SJK43" s="73"/>
      <c r="SJL43" s="73"/>
      <c r="SJM43" s="73"/>
      <c r="SJN43" s="73"/>
      <c r="SJO43" s="73"/>
      <c r="SJP43" s="73"/>
      <c r="SJQ43" s="73"/>
      <c r="SJR43" s="73"/>
      <c r="SJS43" s="73"/>
      <c r="SJT43" s="73"/>
      <c r="SJU43" s="73"/>
      <c r="SJV43" s="73"/>
      <c r="SJW43" s="73"/>
      <c r="SJX43" s="73"/>
      <c r="SJY43" s="73"/>
      <c r="SJZ43" s="76"/>
      <c r="SKA43" s="72"/>
      <c r="SKB43" s="73"/>
      <c r="SKC43" s="73"/>
      <c r="SKD43" s="73"/>
      <c r="SKE43" s="73"/>
      <c r="SKF43" s="73"/>
      <c r="SKG43" s="73"/>
      <c r="SKH43" s="73"/>
      <c r="SKI43" s="73"/>
      <c r="SKJ43" s="73"/>
      <c r="SKK43" s="73"/>
      <c r="SKL43" s="73"/>
      <c r="SKM43" s="73"/>
      <c r="SKN43" s="73"/>
      <c r="SKO43" s="73"/>
      <c r="SKP43" s="73"/>
      <c r="SKQ43" s="73"/>
      <c r="SKR43" s="73"/>
      <c r="SKS43" s="76"/>
      <c r="SKT43" s="72"/>
      <c r="SKU43" s="73"/>
      <c r="SKV43" s="73"/>
      <c r="SKW43" s="73"/>
      <c r="SKX43" s="73"/>
      <c r="SKY43" s="73"/>
      <c r="SKZ43" s="73"/>
      <c r="SLA43" s="73"/>
      <c r="SLB43" s="73"/>
      <c r="SLC43" s="73"/>
      <c r="SLD43" s="73"/>
      <c r="SLE43" s="73"/>
      <c r="SLF43" s="73"/>
      <c r="SLG43" s="73"/>
      <c r="SLH43" s="73"/>
      <c r="SLI43" s="73"/>
      <c r="SLJ43" s="73"/>
      <c r="SLK43" s="73"/>
      <c r="SLL43" s="76"/>
      <c r="SLM43" s="72"/>
      <c r="SLN43" s="73"/>
      <c r="SLO43" s="73"/>
      <c r="SLP43" s="73"/>
      <c r="SLQ43" s="73"/>
      <c r="SLR43" s="73"/>
      <c r="SLS43" s="73"/>
      <c r="SLT43" s="73"/>
      <c r="SLU43" s="73"/>
      <c r="SLV43" s="73"/>
      <c r="SLW43" s="73"/>
      <c r="SLX43" s="73"/>
      <c r="SLY43" s="73"/>
      <c r="SLZ43" s="73"/>
      <c r="SMA43" s="73"/>
      <c r="SMB43" s="73"/>
      <c r="SMC43" s="73"/>
      <c r="SMD43" s="73"/>
      <c r="SME43" s="76"/>
      <c r="SMF43" s="72"/>
      <c r="SMG43" s="73"/>
      <c r="SMH43" s="73"/>
      <c r="SMI43" s="73"/>
      <c r="SMJ43" s="73"/>
      <c r="SMK43" s="73"/>
      <c r="SML43" s="73"/>
      <c r="SMM43" s="73"/>
      <c r="SMN43" s="73"/>
      <c r="SMO43" s="73"/>
      <c r="SMP43" s="73"/>
      <c r="SMQ43" s="73"/>
      <c r="SMR43" s="73"/>
      <c r="SMS43" s="73"/>
      <c r="SMT43" s="73"/>
      <c r="SMU43" s="73"/>
      <c r="SMV43" s="73"/>
      <c r="SMW43" s="73"/>
      <c r="SMX43" s="76"/>
      <c r="SMY43" s="72"/>
      <c r="SMZ43" s="73"/>
      <c r="SNA43" s="73"/>
      <c r="SNB43" s="73"/>
      <c r="SNC43" s="73"/>
      <c r="SND43" s="73"/>
      <c r="SNE43" s="73"/>
      <c r="SNF43" s="73"/>
      <c r="SNG43" s="73"/>
      <c r="SNH43" s="73"/>
      <c r="SNI43" s="73"/>
      <c r="SNJ43" s="73"/>
      <c r="SNK43" s="73"/>
      <c r="SNL43" s="73"/>
      <c r="SNM43" s="73"/>
      <c r="SNN43" s="73"/>
      <c r="SNO43" s="73"/>
      <c r="SNP43" s="73"/>
      <c r="SNQ43" s="76"/>
      <c r="SNR43" s="72"/>
      <c r="SNS43" s="73"/>
      <c r="SNT43" s="73"/>
      <c r="SNU43" s="73"/>
      <c r="SNV43" s="73"/>
      <c r="SNW43" s="73"/>
      <c r="SNX43" s="73"/>
      <c r="SNY43" s="73"/>
      <c r="SNZ43" s="73"/>
      <c r="SOA43" s="73"/>
      <c r="SOB43" s="73"/>
      <c r="SOC43" s="73"/>
      <c r="SOD43" s="73"/>
      <c r="SOE43" s="73"/>
      <c r="SOF43" s="73"/>
      <c r="SOG43" s="73"/>
      <c r="SOH43" s="73"/>
      <c r="SOI43" s="73"/>
      <c r="SOJ43" s="76"/>
      <c r="SOK43" s="72"/>
      <c r="SOL43" s="73"/>
      <c r="SOM43" s="73"/>
      <c r="SON43" s="73"/>
      <c r="SOO43" s="73"/>
      <c r="SOP43" s="73"/>
      <c r="SOQ43" s="73"/>
      <c r="SOR43" s="73"/>
      <c r="SOS43" s="73"/>
      <c r="SOT43" s="73"/>
      <c r="SOU43" s="73"/>
      <c r="SOV43" s="73"/>
      <c r="SOW43" s="73"/>
      <c r="SOX43" s="73"/>
      <c r="SOY43" s="73"/>
      <c r="SOZ43" s="73"/>
      <c r="SPA43" s="73"/>
      <c r="SPB43" s="73"/>
      <c r="SPC43" s="76"/>
      <c r="SPD43" s="72"/>
      <c r="SPE43" s="73"/>
      <c r="SPF43" s="73"/>
      <c r="SPG43" s="73"/>
      <c r="SPH43" s="73"/>
      <c r="SPI43" s="73"/>
      <c r="SPJ43" s="73"/>
      <c r="SPK43" s="73"/>
      <c r="SPL43" s="73"/>
      <c r="SPM43" s="73"/>
      <c r="SPN43" s="73"/>
      <c r="SPO43" s="73"/>
      <c r="SPP43" s="73"/>
      <c r="SPQ43" s="73"/>
      <c r="SPR43" s="73"/>
      <c r="SPS43" s="73"/>
      <c r="SPT43" s="73"/>
      <c r="SPU43" s="73"/>
      <c r="SPV43" s="76"/>
      <c r="SPW43" s="72"/>
      <c r="SPX43" s="73"/>
      <c r="SPY43" s="73"/>
      <c r="SPZ43" s="73"/>
      <c r="SQA43" s="73"/>
      <c r="SQB43" s="73"/>
      <c r="SQC43" s="73"/>
      <c r="SQD43" s="73"/>
      <c r="SQE43" s="73"/>
      <c r="SQF43" s="73"/>
      <c r="SQG43" s="73"/>
      <c r="SQH43" s="73"/>
      <c r="SQI43" s="73"/>
      <c r="SQJ43" s="73"/>
      <c r="SQK43" s="73"/>
      <c r="SQL43" s="73"/>
      <c r="SQM43" s="73"/>
      <c r="SQN43" s="73"/>
      <c r="SQO43" s="76"/>
      <c r="SQP43" s="72"/>
      <c r="SQQ43" s="76"/>
      <c r="SQR43" s="76"/>
      <c r="SQS43" s="76"/>
      <c r="SQT43" s="76"/>
      <c r="SQU43" s="76"/>
      <c r="SQV43" s="76"/>
      <c r="SQW43" s="76"/>
      <c r="SQX43" s="76"/>
      <c r="SQY43" s="76"/>
      <c r="SQZ43" s="76"/>
      <c r="SRA43" s="76"/>
      <c r="SRB43" s="76"/>
      <c r="SRC43" s="76"/>
      <c r="SRD43" s="76"/>
      <c r="SRE43" s="76"/>
      <c r="SRF43" s="76"/>
      <c r="SRG43" s="76"/>
      <c r="SRH43" s="76"/>
      <c r="SRI43" s="72"/>
      <c r="SRJ43" s="73"/>
      <c r="SRK43" s="73"/>
      <c r="SRL43" s="73"/>
      <c r="SRM43" s="73"/>
      <c r="SRN43" s="73"/>
      <c r="SRO43" s="73"/>
      <c r="SRP43" s="73"/>
      <c r="SRQ43" s="73"/>
      <c r="SRR43" s="73"/>
      <c r="SRS43" s="73"/>
      <c r="SRT43" s="73"/>
      <c r="SRU43" s="73"/>
      <c r="SRV43" s="73"/>
      <c r="SRW43" s="73"/>
      <c r="SRX43" s="73"/>
      <c r="SRY43" s="73"/>
      <c r="SRZ43" s="73"/>
      <c r="SSA43" s="76"/>
      <c r="SSB43" s="72"/>
      <c r="SSC43" s="73"/>
      <c r="SSD43" s="73"/>
      <c r="SSE43" s="73"/>
      <c r="SSF43" s="73"/>
      <c r="SSG43" s="73"/>
      <c r="SSH43" s="73"/>
      <c r="SSI43" s="73"/>
      <c r="SSJ43" s="73"/>
      <c r="SSK43" s="73"/>
      <c r="SSL43" s="73"/>
      <c r="SSM43" s="73"/>
      <c r="SSN43" s="73"/>
      <c r="SSO43" s="73"/>
      <c r="SSP43" s="73"/>
      <c r="SSQ43" s="73"/>
      <c r="SSR43" s="73"/>
      <c r="SSS43" s="73"/>
      <c r="SST43" s="76"/>
      <c r="SSU43" s="72"/>
      <c r="SSV43" s="73"/>
      <c r="SSW43" s="73"/>
      <c r="SSX43" s="73"/>
      <c r="SSY43" s="73"/>
      <c r="SSZ43" s="73"/>
      <c r="STA43" s="73"/>
      <c r="STB43" s="73"/>
      <c r="STC43" s="73"/>
      <c r="STD43" s="73"/>
      <c r="STE43" s="73"/>
      <c r="STF43" s="73"/>
      <c r="STG43" s="73"/>
      <c r="STH43" s="73"/>
      <c r="STI43" s="73"/>
      <c r="STJ43" s="73"/>
      <c r="STK43" s="73"/>
      <c r="STL43" s="73"/>
      <c r="STM43" s="76"/>
      <c r="STN43" s="72"/>
      <c r="STO43" s="73"/>
      <c r="STP43" s="73"/>
      <c r="STQ43" s="73"/>
      <c r="STR43" s="73"/>
      <c r="STS43" s="73"/>
      <c r="STT43" s="73"/>
      <c r="STU43" s="73"/>
      <c r="STV43" s="73"/>
      <c r="STW43" s="73"/>
      <c r="STX43" s="73"/>
      <c r="STY43" s="73"/>
      <c r="STZ43" s="73"/>
      <c r="SUA43" s="73"/>
      <c r="SUB43" s="73"/>
      <c r="SUC43" s="73"/>
      <c r="SUD43" s="73"/>
      <c r="SUE43" s="73"/>
      <c r="SUF43" s="76"/>
      <c r="SUG43" s="72"/>
      <c r="SUH43" s="73"/>
      <c r="SUI43" s="73"/>
      <c r="SUJ43" s="73"/>
      <c r="SUK43" s="73"/>
      <c r="SUL43" s="73"/>
      <c r="SUM43" s="73"/>
      <c r="SUN43" s="73"/>
      <c r="SUO43" s="73"/>
      <c r="SUP43" s="73"/>
      <c r="SUQ43" s="73"/>
      <c r="SUR43" s="73"/>
      <c r="SUS43" s="73"/>
      <c r="SUT43" s="73"/>
      <c r="SUU43" s="73"/>
      <c r="SUV43" s="73"/>
      <c r="SUW43" s="73"/>
      <c r="SUX43" s="73"/>
      <c r="SUY43" s="76"/>
      <c r="SUZ43" s="72"/>
      <c r="SVA43" s="73"/>
      <c r="SVB43" s="73"/>
      <c r="SVC43" s="73"/>
      <c r="SVD43" s="73"/>
      <c r="SVE43" s="73"/>
      <c r="SVF43" s="73"/>
      <c r="SVG43" s="73"/>
      <c r="SVH43" s="73"/>
      <c r="SVI43" s="73"/>
      <c r="SVJ43" s="73"/>
      <c r="SVK43" s="73"/>
      <c r="SVL43" s="73"/>
      <c r="SVM43" s="73"/>
      <c r="SVN43" s="73"/>
      <c r="SVO43" s="73"/>
      <c r="SVP43" s="73"/>
      <c r="SVQ43" s="73"/>
      <c r="SVR43" s="76"/>
      <c r="SVS43" s="72"/>
      <c r="SVT43" s="73"/>
      <c r="SVU43" s="73"/>
      <c r="SVV43" s="73"/>
      <c r="SVW43" s="73"/>
      <c r="SVX43" s="73"/>
      <c r="SVY43" s="73"/>
      <c r="SVZ43" s="73"/>
      <c r="SWA43" s="73"/>
      <c r="SWB43" s="73"/>
      <c r="SWC43" s="73"/>
      <c r="SWD43" s="73"/>
      <c r="SWE43" s="73"/>
      <c r="SWF43" s="73"/>
      <c r="SWG43" s="73"/>
      <c r="SWH43" s="73"/>
      <c r="SWI43" s="73"/>
      <c r="SWJ43" s="73"/>
      <c r="SWK43" s="76"/>
      <c r="SWL43" s="72"/>
      <c r="SWM43" s="73"/>
      <c r="SWN43" s="73"/>
      <c r="SWO43" s="73"/>
      <c r="SWP43" s="73"/>
      <c r="SWQ43" s="73"/>
      <c r="SWR43" s="73"/>
      <c r="SWS43" s="73"/>
      <c r="SWT43" s="73"/>
      <c r="SWU43" s="73"/>
      <c r="SWV43" s="73"/>
      <c r="SWW43" s="73"/>
      <c r="SWX43" s="73"/>
      <c r="SWY43" s="73"/>
      <c r="SWZ43" s="73"/>
      <c r="SXA43" s="73"/>
      <c r="SXB43" s="73"/>
      <c r="SXC43" s="73"/>
      <c r="SXD43" s="76"/>
      <c r="SXE43" s="72"/>
      <c r="SXF43" s="73"/>
      <c r="SXG43" s="73"/>
      <c r="SXH43" s="73"/>
      <c r="SXI43" s="73"/>
      <c r="SXJ43" s="73"/>
      <c r="SXK43" s="73"/>
      <c r="SXL43" s="73"/>
      <c r="SXM43" s="73"/>
      <c r="SXN43" s="73"/>
      <c r="SXO43" s="73"/>
      <c r="SXP43" s="73"/>
      <c r="SXQ43" s="73"/>
      <c r="SXR43" s="73"/>
      <c r="SXS43" s="73"/>
      <c r="SXT43" s="73"/>
      <c r="SXU43" s="73"/>
      <c r="SXV43" s="73"/>
      <c r="SXW43" s="76"/>
      <c r="SXX43" s="72"/>
      <c r="SXY43" s="73"/>
      <c r="SXZ43" s="73"/>
      <c r="SYA43" s="73"/>
      <c r="SYB43" s="73"/>
      <c r="SYC43" s="73"/>
      <c r="SYD43" s="73"/>
      <c r="SYE43" s="73"/>
      <c r="SYF43" s="73"/>
      <c r="SYG43" s="73"/>
      <c r="SYH43" s="73"/>
      <c r="SYI43" s="73"/>
      <c r="SYJ43" s="73"/>
      <c r="SYK43" s="73"/>
      <c r="SYL43" s="73"/>
      <c r="SYM43" s="73"/>
      <c r="SYN43" s="73"/>
      <c r="SYO43" s="73"/>
      <c r="SYP43" s="76"/>
      <c r="SYQ43" s="72"/>
      <c r="SYR43" s="73"/>
      <c r="SYS43" s="73"/>
      <c r="SYT43" s="73"/>
      <c r="SYU43" s="73"/>
      <c r="SYV43" s="73"/>
      <c r="SYW43" s="73"/>
      <c r="SYX43" s="73"/>
      <c r="SYY43" s="73"/>
      <c r="SYZ43" s="73"/>
      <c r="SZA43" s="73"/>
      <c r="SZB43" s="73"/>
      <c r="SZC43" s="73"/>
      <c r="SZD43" s="73"/>
      <c r="SZE43" s="73"/>
      <c r="SZF43" s="73"/>
      <c r="SZG43" s="73"/>
      <c r="SZH43" s="73"/>
      <c r="SZI43" s="76"/>
      <c r="SZJ43" s="72"/>
      <c r="SZK43" s="73"/>
      <c r="SZL43" s="73"/>
      <c r="SZM43" s="73"/>
      <c r="SZN43" s="73"/>
      <c r="SZO43" s="73"/>
      <c r="SZP43" s="73"/>
      <c r="SZQ43" s="73"/>
      <c r="SZR43" s="73"/>
      <c r="SZS43" s="73"/>
      <c r="SZT43" s="73"/>
      <c r="SZU43" s="73"/>
      <c r="SZV43" s="73"/>
      <c r="SZW43" s="73"/>
      <c r="SZX43" s="73"/>
      <c r="SZY43" s="73"/>
      <c r="SZZ43" s="73"/>
      <c r="TAA43" s="73"/>
      <c r="TAB43" s="76"/>
      <c r="TAC43" s="72"/>
      <c r="TAD43" s="73"/>
      <c r="TAE43" s="73"/>
      <c r="TAF43" s="73"/>
      <c r="TAG43" s="73"/>
      <c r="TAH43" s="73"/>
      <c r="TAI43" s="73"/>
      <c r="TAJ43" s="73"/>
      <c r="TAK43" s="73"/>
      <c r="TAL43" s="73"/>
      <c r="TAM43" s="73"/>
      <c r="TAN43" s="73"/>
      <c r="TAO43" s="73"/>
      <c r="TAP43" s="73"/>
      <c r="TAQ43" s="73"/>
      <c r="TAR43" s="73"/>
      <c r="TAS43" s="73"/>
      <c r="TAT43" s="73"/>
      <c r="TAU43" s="76"/>
      <c r="TAV43" s="72"/>
      <c r="TAW43" s="73"/>
      <c r="TAX43" s="73"/>
      <c r="TAY43" s="73"/>
      <c r="TAZ43" s="73"/>
      <c r="TBA43" s="73"/>
      <c r="TBB43" s="73"/>
      <c r="TBC43" s="73"/>
      <c r="TBD43" s="73"/>
      <c r="TBE43" s="73"/>
      <c r="TBF43" s="73"/>
      <c r="TBG43" s="73"/>
      <c r="TBH43" s="73"/>
      <c r="TBI43" s="73"/>
      <c r="TBJ43" s="73"/>
      <c r="TBK43" s="73"/>
      <c r="TBL43" s="73"/>
      <c r="TBM43" s="73"/>
      <c r="TBN43" s="76"/>
      <c r="TBO43" s="72"/>
      <c r="TBP43" s="73"/>
      <c r="TBQ43" s="73"/>
      <c r="TBR43" s="73"/>
      <c r="TBS43" s="73"/>
      <c r="TBT43" s="73"/>
      <c r="TBU43" s="73"/>
      <c r="TBV43" s="73"/>
      <c r="TBW43" s="73"/>
      <c r="TBX43" s="73"/>
      <c r="TBY43" s="73"/>
      <c r="TBZ43" s="73"/>
      <c r="TCA43" s="73"/>
      <c r="TCB43" s="73"/>
      <c r="TCC43" s="73"/>
      <c r="TCD43" s="73"/>
      <c r="TCE43" s="73"/>
      <c r="TCF43" s="73"/>
      <c r="TCG43" s="76"/>
      <c r="TCH43" s="72"/>
      <c r="TCI43" s="73"/>
      <c r="TCJ43" s="73"/>
      <c r="TCK43" s="73"/>
      <c r="TCL43" s="73"/>
      <c r="TCM43" s="73"/>
      <c r="TCN43" s="73"/>
      <c r="TCO43" s="73"/>
      <c r="TCP43" s="73"/>
      <c r="TCQ43" s="73"/>
      <c r="TCR43" s="73"/>
      <c r="TCS43" s="73"/>
      <c r="TCT43" s="73"/>
      <c r="TCU43" s="73"/>
      <c r="TCV43" s="73"/>
      <c r="TCW43" s="73"/>
      <c r="TCX43" s="73"/>
      <c r="TCY43" s="73"/>
      <c r="TCZ43" s="76"/>
      <c r="TDA43" s="72"/>
      <c r="TDB43" s="73"/>
      <c r="TDC43" s="73"/>
      <c r="TDD43" s="73"/>
      <c r="TDE43" s="73"/>
      <c r="TDF43" s="73"/>
      <c r="TDG43" s="73"/>
      <c r="TDH43" s="73"/>
      <c r="TDI43" s="73"/>
      <c r="TDJ43" s="73"/>
      <c r="TDK43" s="73"/>
      <c r="TDL43" s="73"/>
      <c r="TDM43" s="73"/>
      <c r="TDN43" s="73"/>
      <c r="TDO43" s="73"/>
      <c r="TDP43" s="73"/>
      <c r="TDQ43" s="73"/>
      <c r="TDR43" s="73"/>
      <c r="TDS43" s="76"/>
      <c r="TDT43" s="72"/>
      <c r="TDU43" s="73"/>
      <c r="TDV43" s="73"/>
      <c r="TDW43" s="73"/>
      <c r="TDX43" s="73"/>
      <c r="TDY43" s="73"/>
      <c r="TDZ43" s="73"/>
      <c r="TEA43" s="73"/>
      <c r="TEB43" s="73"/>
      <c r="TEC43" s="73"/>
      <c r="TED43" s="73"/>
      <c r="TEE43" s="73"/>
      <c r="TEF43" s="73"/>
      <c r="TEG43" s="73"/>
      <c r="TEH43" s="73"/>
      <c r="TEI43" s="73"/>
      <c r="TEJ43" s="73"/>
      <c r="TEK43" s="73"/>
      <c r="TEL43" s="76"/>
      <c r="TEM43" s="72"/>
      <c r="TEN43" s="73"/>
      <c r="TEO43" s="73"/>
      <c r="TEP43" s="73"/>
      <c r="TEQ43" s="73"/>
      <c r="TER43" s="73"/>
      <c r="TES43" s="73"/>
      <c r="TET43" s="73"/>
      <c r="TEU43" s="73"/>
      <c r="TEV43" s="73"/>
      <c r="TEW43" s="73"/>
      <c r="TEX43" s="73"/>
      <c r="TEY43" s="73"/>
      <c r="TEZ43" s="73"/>
      <c r="TFA43" s="73"/>
      <c r="TFB43" s="73"/>
      <c r="TFC43" s="73"/>
      <c r="TFD43" s="73"/>
      <c r="TFE43" s="76"/>
      <c r="TFF43" s="72"/>
      <c r="TFG43" s="73"/>
      <c r="TFH43" s="73"/>
      <c r="TFI43" s="73"/>
      <c r="TFJ43" s="73"/>
      <c r="TFK43" s="73"/>
      <c r="TFL43" s="73"/>
      <c r="TFM43" s="73"/>
      <c r="TFN43" s="73"/>
      <c r="TFO43" s="73"/>
      <c r="TFP43" s="73"/>
      <c r="TFQ43" s="73"/>
      <c r="TFR43" s="73"/>
      <c r="TFS43" s="73"/>
      <c r="TFT43" s="73"/>
      <c r="TFU43" s="73"/>
      <c r="TFV43" s="73"/>
      <c r="TFW43" s="73"/>
      <c r="TFX43" s="76"/>
      <c r="TFY43" s="72"/>
      <c r="TFZ43" s="73"/>
      <c r="TGA43" s="73"/>
      <c r="TGB43" s="73"/>
      <c r="TGC43" s="73"/>
      <c r="TGD43" s="73"/>
      <c r="TGE43" s="73"/>
      <c r="TGF43" s="73"/>
      <c r="TGG43" s="73"/>
      <c r="TGH43" s="73"/>
      <c r="TGI43" s="73"/>
      <c r="TGJ43" s="73"/>
      <c r="TGK43" s="73"/>
      <c r="TGL43" s="73"/>
      <c r="TGM43" s="73"/>
      <c r="TGN43" s="73"/>
      <c r="TGO43" s="73"/>
      <c r="TGP43" s="73"/>
      <c r="TGQ43" s="76"/>
      <c r="TGR43" s="72"/>
      <c r="TGS43" s="73"/>
      <c r="TGT43" s="73"/>
      <c r="TGU43" s="73"/>
      <c r="TGV43" s="73"/>
      <c r="TGW43" s="73"/>
      <c r="TGX43" s="73"/>
      <c r="TGY43" s="73"/>
      <c r="TGZ43" s="73"/>
      <c r="THA43" s="73"/>
      <c r="THB43" s="73"/>
      <c r="THC43" s="73"/>
      <c r="THD43" s="73"/>
      <c r="THE43" s="73"/>
      <c r="THF43" s="73"/>
      <c r="THG43" s="73"/>
      <c r="THH43" s="73"/>
      <c r="THI43" s="73"/>
      <c r="THJ43" s="76"/>
      <c r="THK43" s="72"/>
      <c r="THL43" s="73"/>
      <c r="THM43" s="73"/>
      <c r="THN43" s="73"/>
      <c r="THO43" s="73"/>
      <c r="THP43" s="73"/>
      <c r="THQ43" s="73"/>
      <c r="THR43" s="73"/>
      <c r="THS43" s="73"/>
      <c r="THT43" s="73"/>
      <c r="THU43" s="73"/>
      <c r="THV43" s="73"/>
      <c r="THW43" s="73"/>
      <c r="THX43" s="73"/>
      <c r="THY43" s="73"/>
      <c r="THZ43" s="73"/>
      <c r="TIA43" s="73"/>
      <c r="TIB43" s="73"/>
      <c r="TIC43" s="76"/>
      <c r="TID43" s="72"/>
      <c r="TIE43" s="73"/>
      <c r="TIF43" s="73"/>
      <c r="TIG43" s="73"/>
      <c r="TIH43" s="73"/>
      <c r="TII43" s="73"/>
      <c r="TIJ43" s="73"/>
      <c r="TIK43" s="73"/>
      <c r="TIL43" s="73"/>
      <c r="TIM43" s="73"/>
      <c r="TIN43" s="73"/>
      <c r="TIO43" s="73"/>
      <c r="TIP43" s="73"/>
      <c r="TIQ43" s="73"/>
      <c r="TIR43" s="73"/>
      <c r="TIS43" s="73"/>
      <c r="TIT43" s="73"/>
      <c r="TIU43" s="73"/>
      <c r="TIV43" s="76"/>
      <c r="TIW43" s="72"/>
      <c r="TIX43" s="73"/>
      <c r="TIY43" s="73"/>
      <c r="TIZ43" s="73"/>
      <c r="TJA43" s="73"/>
      <c r="TJB43" s="73"/>
      <c r="TJC43" s="73"/>
      <c r="TJD43" s="73"/>
      <c r="TJE43" s="73"/>
      <c r="TJF43" s="73"/>
      <c r="TJG43" s="73"/>
      <c r="TJH43" s="73"/>
      <c r="TJI43" s="73"/>
      <c r="TJJ43" s="73"/>
      <c r="TJK43" s="73"/>
      <c r="TJL43" s="73"/>
      <c r="TJM43" s="73"/>
      <c r="TJN43" s="73"/>
      <c r="TJO43" s="76"/>
      <c r="TJP43" s="72"/>
      <c r="TJQ43" s="73"/>
      <c r="TJR43" s="73"/>
      <c r="TJS43" s="73"/>
      <c r="TJT43" s="73"/>
      <c r="TJU43" s="73"/>
      <c r="TJV43" s="73"/>
      <c r="TJW43" s="73"/>
      <c r="TJX43" s="73"/>
      <c r="TJY43" s="73"/>
      <c r="TJZ43" s="73"/>
      <c r="TKA43" s="73"/>
      <c r="TKB43" s="73"/>
      <c r="TKC43" s="73"/>
      <c r="TKD43" s="73"/>
      <c r="TKE43" s="73"/>
      <c r="TKF43" s="73"/>
      <c r="TKG43" s="73"/>
      <c r="TKH43" s="76"/>
      <c r="TKI43" s="72"/>
      <c r="TKJ43" s="73"/>
      <c r="TKK43" s="73"/>
      <c r="TKL43" s="73"/>
      <c r="TKM43" s="73"/>
      <c r="TKN43" s="73"/>
      <c r="TKO43" s="73"/>
      <c r="TKP43" s="73"/>
      <c r="TKQ43" s="73"/>
      <c r="TKR43" s="73"/>
      <c r="TKS43" s="73"/>
      <c r="TKT43" s="73"/>
      <c r="TKU43" s="73"/>
      <c r="TKV43" s="73"/>
      <c r="TKW43" s="73"/>
      <c r="TKX43" s="73"/>
      <c r="TKY43" s="73"/>
      <c r="TKZ43" s="73"/>
      <c r="TLA43" s="76"/>
      <c r="TLB43" s="72"/>
      <c r="TLC43" s="73"/>
      <c r="TLD43" s="73"/>
      <c r="TLE43" s="73"/>
      <c r="TLF43" s="73"/>
      <c r="TLG43" s="73"/>
      <c r="TLH43" s="73"/>
      <c r="TLI43" s="73"/>
      <c r="TLJ43" s="73"/>
      <c r="TLK43" s="73"/>
      <c r="TLL43" s="73"/>
      <c r="TLM43" s="73"/>
      <c r="TLN43" s="73"/>
      <c r="TLO43" s="73"/>
      <c r="TLP43" s="73"/>
      <c r="TLQ43" s="73"/>
      <c r="TLR43" s="73"/>
      <c r="TLS43" s="73"/>
      <c r="TLT43" s="76"/>
      <c r="TLU43" s="72"/>
      <c r="TLV43" s="73"/>
      <c r="TLW43" s="73"/>
      <c r="TLX43" s="73"/>
      <c r="TLY43" s="73"/>
      <c r="TLZ43" s="73"/>
      <c r="TMA43" s="73"/>
      <c r="TMB43" s="73"/>
      <c r="TMC43" s="73"/>
      <c r="TMD43" s="73"/>
      <c r="TME43" s="73"/>
      <c r="TMF43" s="73"/>
      <c r="TMG43" s="73"/>
      <c r="TMH43" s="73"/>
      <c r="TMI43" s="73"/>
      <c r="TMJ43" s="73"/>
      <c r="TMK43" s="73"/>
      <c r="TML43" s="73"/>
      <c r="TMM43" s="76"/>
      <c r="TMN43" s="72"/>
      <c r="TMO43" s="73"/>
      <c r="TMP43" s="73"/>
      <c r="TMQ43" s="73"/>
      <c r="TMR43" s="73"/>
      <c r="TMS43" s="73"/>
      <c r="TMT43" s="73"/>
      <c r="TMU43" s="73"/>
      <c r="TMV43" s="73"/>
      <c r="TMW43" s="73"/>
      <c r="TMX43" s="73"/>
      <c r="TMY43" s="73"/>
      <c r="TMZ43" s="73"/>
      <c r="TNA43" s="73"/>
      <c r="TNB43" s="73"/>
      <c r="TNC43" s="73"/>
      <c r="TND43" s="73"/>
      <c r="TNE43" s="73"/>
      <c r="TNF43" s="76"/>
      <c r="TNG43" s="72"/>
      <c r="TNH43" s="73"/>
      <c r="TNI43" s="73"/>
      <c r="TNJ43" s="73"/>
      <c r="TNK43" s="73"/>
      <c r="TNL43" s="73"/>
      <c r="TNM43" s="73"/>
      <c r="TNN43" s="73"/>
      <c r="TNO43" s="73"/>
      <c r="TNP43" s="73"/>
      <c r="TNQ43" s="73"/>
      <c r="TNR43" s="73"/>
      <c r="TNS43" s="73"/>
      <c r="TNT43" s="73"/>
      <c r="TNU43" s="73"/>
      <c r="TNV43" s="73"/>
      <c r="TNW43" s="73"/>
      <c r="TNX43" s="73"/>
      <c r="TNY43" s="76"/>
      <c r="TNZ43" s="72"/>
      <c r="TOA43" s="73"/>
      <c r="TOB43" s="73"/>
      <c r="TOC43" s="73"/>
      <c r="TOD43" s="73"/>
      <c r="TOE43" s="73"/>
      <c r="TOF43" s="73"/>
      <c r="TOG43" s="73"/>
      <c r="TOH43" s="73"/>
      <c r="TOI43" s="73"/>
      <c r="TOJ43" s="73"/>
      <c r="TOK43" s="73"/>
      <c r="TOL43" s="73"/>
      <c r="TOM43" s="73"/>
      <c r="TON43" s="73"/>
      <c r="TOO43" s="73"/>
      <c r="TOP43" s="73"/>
      <c r="TOQ43" s="73"/>
      <c r="TOR43" s="76"/>
      <c r="TOS43" s="72"/>
      <c r="TOT43" s="73"/>
      <c r="TOU43" s="73"/>
      <c r="TOV43" s="73"/>
      <c r="TOW43" s="73"/>
      <c r="TOX43" s="73"/>
      <c r="TOY43" s="73"/>
      <c r="TOZ43" s="73"/>
      <c r="TPA43" s="73"/>
      <c r="TPB43" s="73"/>
      <c r="TPC43" s="73"/>
      <c r="TPD43" s="73"/>
      <c r="TPE43" s="73"/>
      <c r="TPF43" s="73"/>
      <c r="TPG43" s="73"/>
      <c r="TPH43" s="73"/>
      <c r="TPI43" s="73"/>
      <c r="TPJ43" s="73"/>
      <c r="TPK43" s="76"/>
      <c r="TPL43" s="72"/>
      <c r="TPM43" s="73"/>
      <c r="TPN43" s="73"/>
      <c r="TPO43" s="73"/>
      <c r="TPP43" s="73"/>
      <c r="TPQ43" s="73"/>
      <c r="TPR43" s="73"/>
      <c r="TPS43" s="73"/>
      <c r="TPT43" s="73"/>
      <c r="TPU43" s="73"/>
      <c r="TPV43" s="73"/>
      <c r="TPW43" s="73"/>
      <c r="TPX43" s="73"/>
      <c r="TPY43" s="73"/>
      <c r="TPZ43" s="73"/>
      <c r="TQA43" s="73"/>
      <c r="TQB43" s="73"/>
      <c r="TQC43" s="73"/>
      <c r="TQD43" s="76"/>
      <c r="TQE43" s="72"/>
      <c r="TQF43" s="73"/>
      <c r="TQG43" s="73"/>
      <c r="TQH43" s="73"/>
      <c r="TQI43" s="73"/>
      <c r="TQJ43" s="73"/>
      <c r="TQK43" s="73"/>
      <c r="TQL43" s="73"/>
      <c r="TQM43" s="73"/>
      <c r="TQN43" s="73"/>
      <c r="TQO43" s="73"/>
      <c r="TQP43" s="73"/>
      <c r="TQQ43" s="73"/>
      <c r="TQR43" s="73"/>
      <c r="TQS43" s="73"/>
      <c r="TQT43" s="73"/>
      <c r="TQU43" s="73"/>
      <c r="TQV43" s="73"/>
      <c r="TQW43" s="76"/>
      <c r="TQX43" s="72"/>
      <c r="TQY43" s="73"/>
      <c r="TQZ43" s="73"/>
      <c r="TRA43" s="73"/>
      <c r="TRB43" s="73"/>
      <c r="TRC43" s="73"/>
      <c r="TRD43" s="73"/>
      <c r="TRE43" s="73"/>
      <c r="TRF43" s="73"/>
      <c r="TRG43" s="73"/>
      <c r="TRH43" s="73"/>
      <c r="TRI43" s="73"/>
      <c r="TRJ43" s="73"/>
      <c r="TRK43" s="73"/>
      <c r="TRL43" s="73"/>
      <c r="TRM43" s="73"/>
      <c r="TRN43" s="73"/>
      <c r="TRO43" s="73"/>
      <c r="TRP43" s="76"/>
      <c r="TRQ43" s="72"/>
      <c r="TRR43" s="73"/>
      <c r="TRS43" s="73"/>
      <c r="TRT43" s="73"/>
      <c r="TRU43" s="73"/>
      <c r="TRV43" s="73"/>
      <c r="TRW43" s="73"/>
      <c r="TRX43" s="73"/>
      <c r="TRY43" s="73"/>
      <c r="TRZ43" s="73"/>
      <c r="TSA43" s="73"/>
      <c r="TSB43" s="73"/>
      <c r="TSC43" s="73"/>
      <c r="TSD43" s="73"/>
      <c r="TSE43" s="73"/>
      <c r="TSF43" s="73"/>
      <c r="TSG43" s="73"/>
      <c r="TSH43" s="73"/>
      <c r="TSI43" s="76"/>
      <c r="TSJ43" s="72"/>
      <c r="TSK43" s="73"/>
      <c r="TSL43" s="73"/>
      <c r="TSM43" s="73"/>
      <c r="TSN43" s="73"/>
      <c r="TSO43" s="73"/>
      <c r="TSP43" s="73"/>
      <c r="TSQ43" s="73"/>
      <c r="TSR43" s="73"/>
      <c r="TSS43" s="73"/>
      <c r="TST43" s="73"/>
      <c r="TSU43" s="73"/>
      <c r="TSV43" s="73"/>
      <c r="TSW43" s="73"/>
      <c r="TSX43" s="73"/>
      <c r="TSY43" s="73"/>
      <c r="TSZ43" s="73"/>
      <c r="TTA43" s="73"/>
      <c r="TTB43" s="76"/>
      <c r="TTC43" s="72"/>
      <c r="TTD43" s="73"/>
      <c r="TTE43" s="73"/>
      <c r="TTF43" s="73"/>
      <c r="TTG43" s="73"/>
      <c r="TTH43" s="73"/>
      <c r="TTI43" s="73"/>
      <c r="TTJ43" s="73"/>
      <c r="TTK43" s="73"/>
      <c r="TTL43" s="73"/>
      <c r="TTM43" s="73"/>
      <c r="TTN43" s="73"/>
      <c r="TTO43" s="73"/>
      <c r="TTP43" s="73"/>
      <c r="TTQ43" s="73"/>
      <c r="TTR43" s="73"/>
      <c r="TTS43" s="73"/>
      <c r="TTT43" s="73"/>
      <c r="TTU43" s="76"/>
      <c r="TTV43" s="72"/>
      <c r="TTW43" s="73"/>
      <c r="TTX43" s="73"/>
      <c r="TTY43" s="73"/>
      <c r="TTZ43" s="73"/>
      <c r="TUA43" s="73"/>
      <c r="TUB43" s="73"/>
      <c r="TUC43" s="73"/>
      <c r="TUD43" s="73"/>
      <c r="TUE43" s="73"/>
      <c r="TUF43" s="73"/>
      <c r="TUG43" s="73"/>
      <c r="TUH43" s="73"/>
      <c r="TUI43" s="73"/>
      <c r="TUJ43" s="73"/>
      <c r="TUK43" s="73"/>
      <c r="TUL43" s="73"/>
      <c r="TUM43" s="73"/>
      <c r="TUN43" s="76"/>
      <c r="TUO43" s="72"/>
      <c r="TUP43" s="73"/>
      <c r="TUQ43" s="73"/>
      <c r="TUR43" s="73"/>
      <c r="TUS43" s="73"/>
      <c r="TUT43" s="73"/>
      <c r="TUU43" s="73"/>
      <c r="TUV43" s="73"/>
      <c r="TUW43" s="73"/>
      <c r="TUX43" s="73"/>
      <c r="TUY43" s="73"/>
      <c r="TUZ43" s="73"/>
      <c r="TVA43" s="73"/>
      <c r="TVB43" s="73"/>
      <c r="TVC43" s="73"/>
      <c r="TVD43" s="73"/>
      <c r="TVE43" s="73"/>
      <c r="TVF43" s="73"/>
      <c r="TVG43" s="76"/>
      <c r="TVH43" s="72"/>
      <c r="TVI43" s="73"/>
      <c r="TVJ43" s="73"/>
      <c r="TVK43" s="73"/>
      <c r="TVL43" s="73"/>
      <c r="TVM43" s="73"/>
      <c r="TVN43" s="73"/>
      <c r="TVO43" s="73"/>
      <c r="TVP43" s="73"/>
      <c r="TVQ43" s="73"/>
      <c r="TVR43" s="73"/>
      <c r="TVS43" s="73"/>
      <c r="TVT43" s="73"/>
      <c r="TVU43" s="73"/>
      <c r="TVV43" s="73"/>
      <c r="TVW43" s="73"/>
      <c r="TVX43" s="73"/>
      <c r="TVY43" s="73"/>
      <c r="TVZ43" s="76"/>
      <c r="TWA43" s="72"/>
      <c r="TWB43" s="73"/>
      <c r="TWC43" s="73"/>
      <c r="TWD43" s="73"/>
      <c r="TWE43" s="73"/>
      <c r="TWF43" s="73"/>
      <c r="TWG43" s="73"/>
      <c r="TWH43" s="73"/>
      <c r="TWI43" s="73"/>
      <c r="TWJ43" s="73"/>
      <c r="TWK43" s="73"/>
      <c r="TWL43" s="73"/>
      <c r="TWM43" s="73"/>
      <c r="TWN43" s="73"/>
      <c r="TWO43" s="73"/>
      <c r="TWP43" s="73"/>
      <c r="TWQ43" s="73"/>
      <c r="TWR43" s="73"/>
      <c r="TWS43" s="76"/>
      <c r="TWT43" s="72"/>
      <c r="TWU43" s="73"/>
      <c r="TWV43" s="73"/>
      <c r="TWW43" s="73"/>
      <c r="TWX43" s="73"/>
      <c r="TWY43" s="73"/>
      <c r="TWZ43" s="73"/>
      <c r="TXA43" s="73"/>
      <c r="TXB43" s="73"/>
      <c r="TXC43" s="73"/>
      <c r="TXD43" s="73"/>
      <c r="TXE43" s="73"/>
      <c r="TXF43" s="73"/>
      <c r="TXG43" s="73"/>
      <c r="TXH43" s="73"/>
      <c r="TXI43" s="73"/>
      <c r="TXJ43" s="73"/>
      <c r="TXK43" s="73"/>
      <c r="TXL43" s="76"/>
      <c r="TXM43" s="72"/>
      <c r="TXN43" s="73"/>
      <c r="TXO43" s="73"/>
      <c r="TXP43" s="73"/>
      <c r="TXQ43" s="73"/>
      <c r="TXR43" s="73"/>
      <c r="TXS43" s="73"/>
      <c r="TXT43" s="73"/>
      <c r="TXU43" s="73"/>
      <c r="TXV43" s="73"/>
      <c r="TXW43" s="73"/>
      <c r="TXX43" s="73"/>
      <c r="TXY43" s="73"/>
      <c r="TXZ43" s="73"/>
      <c r="TYA43" s="73"/>
      <c r="TYB43" s="73"/>
      <c r="TYC43" s="73"/>
      <c r="TYD43" s="73"/>
      <c r="TYE43" s="76"/>
      <c r="TYF43" s="72"/>
      <c r="TYG43" s="73"/>
      <c r="TYH43" s="73"/>
      <c r="TYI43" s="73"/>
      <c r="TYJ43" s="73"/>
      <c r="TYK43" s="73"/>
      <c r="TYL43" s="73"/>
      <c r="TYM43" s="73"/>
      <c r="TYN43" s="73"/>
      <c r="TYO43" s="73"/>
      <c r="TYP43" s="73"/>
      <c r="TYQ43" s="73"/>
      <c r="TYR43" s="73"/>
      <c r="TYS43" s="73"/>
      <c r="TYT43" s="73"/>
      <c r="TYU43" s="73"/>
      <c r="TYV43" s="73"/>
      <c r="TYW43" s="73"/>
      <c r="TYX43" s="76"/>
      <c r="TYY43" s="72"/>
      <c r="TYZ43" s="73"/>
      <c r="TZA43" s="73"/>
      <c r="TZB43" s="73"/>
      <c r="TZC43" s="73"/>
      <c r="TZD43" s="73"/>
      <c r="TZE43" s="73"/>
      <c r="TZF43" s="73"/>
      <c r="TZG43" s="73"/>
      <c r="TZH43" s="73"/>
      <c r="TZI43" s="73"/>
      <c r="TZJ43" s="73"/>
      <c r="TZK43" s="73"/>
      <c r="TZL43" s="73"/>
      <c r="TZM43" s="73"/>
      <c r="TZN43" s="73"/>
      <c r="TZO43" s="73"/>
      <c r="TZP43" s="73"/>
      <c r="TZQ43" s="76"/>
      <c r="TZR43" s="72"/>
      <c r="TZS43" s="73"/>
      <c r="TZT43" s="73"/>
      <c r="TZU43" s="73"/>
      <c r="TZV43" s="73"/>
      <c r="TZW43" s="73"/>
      <c r="TZX43" s="73"/>
      <c r="TZY43" s="73"/>
      <c r="TZZ43" s="73"/>
      <c r="UAA43" s="73"/>
      <c r="UAB43" s="73"/>
      <c r="UAC43" s="73"/>
      <c r="UAD43" s="73"/>
      <c r="UAE43" s="73"/>
      <c r="UAF43" s="73"/>
      <c r="UAG43" s="73"/>
      <c r="UAH43" s="73"/>
      <c r="UAI43" s="73"/>
      <c r="UAJ43" s="76"/>
      <c r="UAK43" s="72"/>
      <c r="UAL43" s="73"/>
      <c r="UAM43" s="73"/>
      <c r="UAN43" s="73"/>
      <c r="UAO43" s="73"/>
      <c r="UAP43" s="73"/>
      <c r="UAQ43" s="73"/>
      <c r="UAR43" s="73"/>
      <c r="UAS43" s="73"/>
      <c r="UAT43" s="73"/>
      <c r="UAU43" s="73"/>
      <c r="UAV43" s="73"/>
      <c r="UAW43" s="73"/>
      <c r="UAX43" s="73"/>
      <c r="UAY43" s="73"/>
      <c r="UAZ43" s="73"/>
      <c r="UBA43" s="73"/>
      <c r="UBB43" s="73"/>
      <c r="UBC43" s="76"/>
      <c r="UBD43" s="72"/>
      <c r="UBE43" s="73"/>
      <c r="UBF43" s="73"/>
      <c r="UBG43" s="73"/>
      <c r="UBH43" s="73"/>
      <c r="UBI43" s="73"/>
      <c r="UBJ43" s="73"/>
      <c r="UBK43" s="73"/>
      <c r="UBL43" s="73"/>
      <c r="UBM43" s="73"/>
      <c r="UBN43" s="73"/>
      <c r="UBO43" s="73"/>
      <c r="UBP43" s="73"/>
      <c r="UBQ43" s="73"/>
      <c r="UBR43" s="73"/>
      <c r="UBS43" s="73"/>
      <c r="UBT43" s="73"/>
      <c r="UBU43" s="73"/>
      <c r="UBV43" s="76"/>
      <c r="UBW43" s="72"/>
      <c r="UBX43" s="73"/>
      <c r="UBY43" s="73"/>
      <c r="UBZ43" s="73"/>
      <c r="UCA43" s="73"/>
      <c r="UCB43" s="73"/>
      <c r="UCC43" s="73"/>
      <c r="UCD43" s="73"/>
      <c r="UCE43" s="73"/>
      <c r="UCF43" s="73"/>
      <c r="UCG43" s="73"/>
      <c r="UCH43" s="73"/>
      <c r="UCI43" s="73"/>
      <c r="UCJ43" s="73"/>
      <c r="UCK43" s="73"/>
      <c r="UCL43" s="73"/>
      <c r="UCM43" s="73"/>
      <c r="UCN43" s="73"/>
      <c r="UCO43" s="76"/>
      <c r="UCP43" s="72"/>
      <c r="UCQ43" s="73"/>
      <c r="UCR43" s="73"/>
      <c r="UCS43" s="73"/>
      <c r="UCT43" s="73"/>
      <c r="UCU43" s="73"/>
      <c r="UCV43" s="73"/>
      <c r="UCW43" s="73"/>
      <c r="UCX43" s="73"/>
      <c r="UCY43" s="73"/>
      <c r="UCZ43" s="73"/>
      <c r="UDA43" s="73"/>
      <c r="UDB43" s="73"/>
      <c r="UDC43" s="73"/>
      <c r="UDD43" s="73"/>
      <c r="UDE43" s="73"/>
      <c r="UDF43" s="73"/>
      <c r="UDG43" s="73"/>
      <c r="UDH43" s="76"/>
      <c r="UDI43" s="72"/>
      <c r="UDJ43" s="73"/>
      <c r="UDK43" s="73"/>
      <c r="UDL43" s="73"/>
      <c r="UDM43" s="73"/>
      <c r="UDN43" s="73"/>
      <c r="UDO43" s="73"/>
      <c r="UDP43" s="73"/>
      <c r="UDQ43" s="73"/>
      <c r="UDR43" s="73"/>
      <c r="UDS43" s="73"/>
      <c r="UDT43" s="73"/>
      <c r="UDU43" s="73"/>
      <c r="UDV43" s="73"/>
      <c r="UDW43" s="73"/>
      <c r="UDX43" s="73"/>
      <c r="UDY43" s="73"/>
      <c r="UDZ43" s="73"/>
      <c r="UEA43" s="76"/>
      <c r="UEB43" s="72"/>
      <c r="UEC43" s="76"/>
      <c r="UED43" s="76"/>
      <c r="UEE43" s="76"/>
      <c r="UEF43" s="76"/>
      <c r="UEG43" s="76"/>
      <c r="UEH43" s="76"/>
      <c r="UEI43" s="76"/>
      <c r="UEJ43" s="76"/>
      <c r="UEK43" s="76"/>
      <c r="UEL43" s="76"/>
      <c r="UEM43" s="76"/>
      <c r="UEN43" s="76"/>
      <c r="UEO43" s="76"/>
      <c r="UEP43" s="76"/>
      <c r="UEQ43" s="76"/>
      <c r="UER43" s="76"/>
      <c r="UES43" s="76"/>
      <c r="UET43" s="76"/>
      <c r="UEU43" s="72"/>
      <c r="UEV43" s="73"/>
      <c r="UEW43" s="73"/>
      <c r="UEX43" s="73"/>
      <c r="UEY43" s="73"/>
      <c r="UEZ43" s="73"/>
      <c r="UFA43" s="73"/>
      <c r="UFB43" s="73"/>
      <c r="UFC43" s="73"/>
      <c r="UFD43" s="73"/>
      <c r="UFE43" s="73"/>
      <c r="UFF43" s="73"/>
      <c r="UFG43" s="73"/>
      <c r="UFH43" s="73"/>
      <c r="UFI43" s="73"/>
      <c r="UFJ43" s="73"/>
      <c r="UFK43" s="73"/>
      <c r="UFL43" s="73"/>
      <c r="UFM43" s="76"/>
      <c r="UFN43" s="72"/>
      <c r="UFO43" s="73"/>
      <c r="UFP43" s="73"/>
      <c r="UFQ43" s="73"/>
      <c r="UFR43" s="73"/>
      <c r="UFS43" s="73"/>
      <c r="UFT43" s="73"/>
      <c r="UFU43" s="73"/>
      <c r="UFV43" s="73"/>
      <c r="UFW43" s="73"/>
      <c r="UFX43" s="73"/>
      <c r="UFY43" s="73"/>
      <c r="UFZ43" s="73"/>
      <c r="UGA43" s="73"/>
      <c r="UGB43" s="73"/>
      <c r="UGC43" s="73"/>
      <c r="UGD43" s="73"/>
      <c r="UGE43" s="73"/>
      <c r="UGF43" s="76"/>
      <c r="UGG43" s="72"/>
      <c r="UGH43" s="73"/>
      <c r="UGI43" s="73"/>
      <c r="UGJ43" s="73"/>
      <c r="UGK43" s="73"/>
      <c r="UGL43" s="73"/>
      <c r="UGM43" s="73"/>
      <c r="UGN43" s="73"/>
      <c r="UGO43" s="73"/>
      <c r="UGP43" s="73"/>
      <c r="UGQ43" s="73"/>
      <c r="UGR43" s="73"/>
      <c r="UGS43" s="73"/>
      <c r="UGT43" s="73"/>
      <c r="UGU43" s="73"/>
      <c r="UGV43" s="73"/>
      <c r="UGW43" s="73"/>
      <c r="UGX43" s="73"/>
      <c r="UGY43" s="76"/>
      <c r="UGZ43" s="72"/>
      <c r="UHA43" s="73"/>
      <c r="UHB43" s="73"/>
      <c r="UHC43" s="73"/>
      <c r="UHD43" s="73"/>
      <c r="UHE43" s="73"/>
      <c r="UHF43" s="73"/>
      <c r="UHG43" s="73"/>
      <c r="UHH43" s="73"/>
      <c r="UHI43" s="73"/>
      <c r="UHJ43" s="73"/>
      <c r="UHK43" s="73"/>
      <c r="UHL43" s="73"/>
      <c r="UHM43" s="73"/>
      <c r="UHN43" s="73"/>
      <c r="UHO43" s="73"/>
      <c r="UHP43" s="73"/>
      <c r="UHQ43" s="73"/>
      <c r="UHR43" s="76"/>
      <c r="UHS43" s="72"/>
      <c r="UHT43" s="73"/>
      <c r="UHU43" s="73"/>
      <c r="UHV43" s="73"/>
      <c r="UHW43" s="73"/>
      <c r="UHX43" s="73"/>
      <c r="UHY43" s="73"/>
      <c r="UHZ43" s="73"/>
      <c r="UIA43" s="73"/>
      <c r="UIB43" s="73"/>
      <c r="UIC43" s="73"/>
      <c r="UID43" s="73"/>
      <c r="UIE43" s="73"/>
      <c r="UIF43" s="73"/>
      <c r="UIG43" s="73"/>
      <c r="UIH43" s="73"/>
      <c r="UII43" s="73"/>
      <c r="UIJ43" s="73"/>
      <c r="UIK43" s="76"/>
      <c r="UIL43" s="72"/>
      <c r="UIM43" s="73"/>
      <c r="UIN43" s="73"/>
      <c r="UIO43" s="73"/>
      <c r="UIP43" s="73"/>
      <c r="UIQ43" s="73"/>
      <c r="UIR43" s="73"/>
      <c r="UIS43" s="73"/>
      <c r="UIT43" s="73"/>
      <c r="UIU43" s="73"/>
      <c r="UIV43" s="73"/>
      <c r="UIW43" s="73"/>
      <c r="UIX43" s="73"/>
      <c r="UIY43" s="73"/>
      <c r="UIZ43" s="73"/>
      <c r="UJA43" s="73"/>
      <c r="UJB43" s="73"/>
      <c r="UJC43" s="73"/>
      <c r="UJD43" s="76"/>
      <c r="UJE43" s="72"/>
      <c r="UJF43" s="73"/>
      <c r="UJG43" s="73"/>
      <c r="UJH43" s="73"/>
      <c r="UJI43" s="73"/>
      <c r="UJJ43" s="73"/>
      <c r="UJK43" s="73"/>
      <c r="UJL43" s="73"/>
      <c r="UJM43" s="73"/>
      <c r="UJN43" s="73"/>
      <c r="UJO43" s="73"/>
      <c r="UJP43" s="73"/>
      <c r="UJQ43" s="73"/>
      <c r="UJR43" s="73"/>
      <c r="UJS43" s="73"/>
      <c r="UJT43" s="73"/>
      <c r="UJU43" s="73"/>
      <c r="UJV43" s="73"/>
      <c r="UJW43" s="76"/>
      <c r="UJX43" s="72"/>
      <c r="UJY43" s="73"/>
      <c r="UJZ43" s="73"/>
      <c r="UKA43" s="73"/>
      <c r="UKB43" s="73"/>
      <c r="UKC43" s="73"/>
      <c r="UKD43" s="73"/>
      <c r="UKE43" s="73"/>
      <c r="UKF43" s="73"/>
      <c r="UKG43" s="73"/>
      <c r="UKH43" s="73"/>
      <c r="UKI43" s="73"/>
      <c r="UKJ43" s="73"/>
      <c r="UKK43" s="73"/>
      <c r="UKL43" s="73"/>
      <c r="UKM43" s="73"/>
      <c r="UKN43" s="73"/>
      <c r="UKO43" s="73"/>
      <c r="UKP43" s="76"/>
      <c r="UKQ43" s="72"/>
      <c r="UKR43" s="73"/>
      <c r="UKS43" s="73"/>
      <c r="UKT43" s="73"/>
      <c r="UKU43" s="73"/>
      <c r="UKV43" s="73"/>
      <c r="UKW43" s="73"/>
      <c r="UKX43" s="73"/>
      <c r="UKY43" s="73"/>
      <c r="UKZ43" s="73"/>
      <c r="ULA43" s="73"/>
      <c r="ULB43" s="73"/>
      <c r="ULC43" s="73"/>
      <c r="ULD43" s="73"/>
      <c r="ULE43" s="73"/>
      <c r="ULF43" s="73"/>
      <c r="ULG43" s="73"/>
      <c r="ULH43" s="73"/>
      <c r="ULI43" s="76"/>
      <c r="ULJ43" s="72"/>
      <c r="ULK43" s="73"/>
      <c r="ULL43" s="73"/>
      <c r="ULM43" s="73"/>
      <c r="ULN43" s="73"/>
      <c r="ULO43" s="73"/>
      <c r="ULP43" s="73"/>
      <c r="ULQ43" s="73"/>
      <c r="ULR43" s="73"/>
      <c r="ULS43" s="73"/>
      <c r="ULT43" s="73"/>
      <c r="ULU43" s="73"/>
      <c r="ULV43" s="73"/>
      <c r="ULW43" s="73"/>
      <c r="ULX43" s="73"/>
      <c r="ULY43" s="73"/>
      <c r="ULZ43" s="73"/>
      <c r="UMA43" s="73"/>
      <c r="UMB43" s="76"/>
      <c r="UMC43" s="72"/>
      <c r="UMD43" s="73"/>
      <c r="UME43" s="73"/>
      <c r="UMF43" s="73"/>
      <c r="UMG43" s="73"/>
      <c r="UMH43" s="73"/>
      <c r="UMI43" s="73"/>
      <c r="UMJ43" s="73"/>
      <c r="UMK43" s="73"/>
      <c r="UML43" s="73"/>
      <c r="UMM43" s="73"/>
      <c r="UMN43" s="73"/>
      <c r="UMO43" s="73"/>
      <c r="UMP43" s="73"/>
      <c r="UMQ43" s="73"/>
      <c r="UMR43" s="73"/>
      <c r="UMS43" s="73"/>
      <c r="UMT43" s="73"/>
      <c r="UMU43" s="76"/>
      <c r="UMV43" s="72"/>
      <c r="UMW43" s="73"/>
      <c r="UMX43" s="73"/>
      <c r="UMY43" s="73"/>
      <c r="UMZ43" s="73"/>
      <c r="UNA43" s="73"/>
      <c r="UNB43" s="73"/>
      <c r="UNC43" s="73"/>
      <c r="UND43" s="73"/>
      <c r="UNE43" s="73"/>
      <c r="UNF43" s="73"/>
      <c r="UNG43" s="73"/>
      <c r="UNH43" s="73"/>
      <c r="UNI43" s="73"/>
      <c r="UNJ43" s="73"/>
      <c r="UNK43" s="73"/>
      <c r="UNL43" s="73"/>
      <c r="UNM43" s="73"/>
      <c r="UNN43" s="76"/>
      <c r="UNO43" s="72"/>
      <c r="UNP43" s="73"/>
      <c r="UNQ43" s="73"/>
      <c r="UNR43" s="73"/>
      <c r="UNS43" s="73"/>
      <c r="UNT43" s="73"/>
      <c r="UNU43" s="73"/>
      <c r="UNV43" s="73"/>
      <c r="UNW43" s="73"/>
      <c r="UNX43" s="73"/>
      <c r="UNY43" s="73"/>
      <c r="UNZ43" s="73"/>
      <c r="UOA43" s="73"/>
      <c r="UOB43" s="73"/>
      <c r="UOC43" s="73"/>
      <c r="UOD43" s="73"/>
      <c r="UOE43" s="73"/>
      <c r="UOF43" s="73"/>
      <c r="UOG43" s="76"/>
      <c r="UOH43" s="72"/>
      <c r="UOI43" s="73"/>
      <c r="UOJ43" s="73"/>
      <c r="UOK43" s="73"/>
      <c r="UOL43" s="73"/>
      <c r="UOM43" s="73"/>
      <c r="UON43" s="73"/>
      <c r="UOO43" s="73"/>
      <c r="UOP43" s="73"/>
      <c r="UOQ43" s="73"/>
      <c r="UOR43" s="73"/>
      <c r="UOS43" s="73"/>
      <c r="UOT43" s="73"/>
      <c r="UOU43" s="73"/>
      <c r="UOV43" s="73"/>
      <c r="UOW43" s="73"/>
      <c r="UOX43" s="73"/>
      <c r="UOY43" s="73"/>
      <c r="UOZ43" s="76"/>
      <c r="UPA43" s="72"/>
      <c r="UPB43" s="73"/>
      <c r="UPC43" s="73"/>
      <c r="UPD43" s="73"/>
      <c r="UPE43" s="73"/>
      <c r="UPF43" s="73"/>
      <c r="UPG43" s="73"/>
      <c r="UPH43" s="73"/>
      <c r="UPI43" s="73"/>
      <c r="UPJ43" s="73"/>
      <c r="UPK43" s="73"/>
      <c r="UPL43" s="73"/>
      <c r="UPM43" s="73"/>
      <c r="UPN43" s="73"/>
      <c r="UPO43" s="73"/>
      <c r="UPP43" s="73"/>
      <c r="UPQ43" s="73"/>
      <c r="UPR43" s="73"/>
      <c r="UPS43" s="76"/>
      <c r="UPT43" s="72"/>
      <c r="UPU43" s="73"/>
      <c r="UPV43" s="73"/>
      <c r="UPW43" s="73"/>
      <c r="UPX43" s="73"/>
      <c r="UPY43" s="73"/>
      <c r="UPZ43" s="73"/>
      <c r="UQA43" s="73"/>
      <c r="UQB43" s="73"/>
      <c r="UQC43" s="73"/>
      <c r="UQD43" s="73"/>
      <c r="UQE43" s="73"/>
      <c r="UQF43" s="73"/>
      <c r="UQG43" s="73"/>
      <c r="UQH43" s="73"/>
      <c r="UQI43" s="73"/>
      <c r="UQJ43" s="73"/>
      <c r="UQK43" s="73"/>
      <c r="UQL43" s="76"/>
      <c r="UQM43" s="72"/>
      <c r="UQN43" s="73"/>
      <c r="UQO43" s="73"/>
      <c r="UQP43" s="73"/>
      <c r="UQQ43" s="73"/>
      <c r="UQR43" s="73"/>
      <c r="UQS43" s="73"/>
      <c r="UQT43" s="73"/>
      <c r="UQU43" s="73"/>
      <c r="UQV43" s="73"/>
      <c r="UQW43" s="73"/>
      <c r="UQX43" s="73"/>
      <c r="UQY43" s="73"/>
      <c r="UQZ43" s="73"/>
      <c r="URA43" s="73"/>
      <c r="URB43" s="73"/>
      <c r="URC43" s="73"/>
      <c r="URD43" s="73"/>
      <c r="URE43" s="76"/>
      <c r="URF43" s="72"/>
      <c r="URG43" s="73"/>
      <c r="URH43" s="73"/>
      <c r="URI43" s="73"/>
      <c r="URJ43" s="73"/>
      <c r="URK43" s="73"/>
      <c r="URL43" s="73"/>
      <c r="URM43" s="73"/>
      <c r="URN43" s="73"/>
      <c r="URO43" s="73"/>
      <c r="URP43" s="73"/>
      <c r="URQ43" s="73"/>
      <c r="URR43" s="73"/>
      <c r="URS43" s="73"/>
      <c r="URT43" s="73"/>
      <c r="URU43" s="73"/>
      <c r="URV43" s="73"/>
      <c r="URW43" s="73"/>
      <c r="URX43" s="76"/>
      <c r="URY43" s="72"/>
      <c r="URZ43" s="73"/>
      <c r="USA43" s="73"/>
      <c r="USB43" s="73"/>
      <c r="USC43" s="73"/>
      <c r="USD43" s="73"/>
      <c r="USE43" s="73"/>
      <c r="USF43" s="73"/>
      <c r="USG43" s="73"/>
      <c r="USH43" s="73"/>
      <c r="USI43" s="73"/>
      <c r="USJ43" s="73"/>
      <c r="USK43" s="73"/>
      <c r="USL43" s="73"/>
      <c r="USM43" s="73"/>
      <c r="USN43" s="73"/>
      <c r="USO43" s="73"/>
      <c r="USP43" s="73"/>
      <c r="USQ43" s="76"/>
      <c r="USR43" s="72"/>
      <c r="USS43" s="73"/>
      <c r="UST43" s="73"/>
      <c r="USU43" s="73"/>
      <c r="USV43" s="73"/>
      <c r="USW43" s="73"/>
      <c r="USX43" s="73"/>
      <c r="USY43" s="73"/>
      <c r="USZ43" s="73"/>
      <c r="UTA43" s="73"/>
      <c r="UTB43" s="73"/>
      <c r="UTC43" s="73"/>
      <c r="UTD43" s="73"/>
      <c r="UTE43" s="73"/>
      <c r="UTF43" s="73"/>
      <c r="UTG43" s="73"/>
      <c r="UTH43" s="73"/>
      <c r="UTI43" s="73"/>
      <c r="UTJ43" s="76"/>
      <c r="UTK43" s="72"/>
      <c r="UTL43" s="73"/>
      <c r="UTM43" s="73"/>
      <c r="UTN43" s="73"/>
      <c r="UTO43" s="73"/>
      <c r="UTP43" s="73"/>
      <c r="UTQ43" s="73"/>
      <c r="UTR43" s="73"/>
      <c r="UTS43" s="73"/>
      <c r="UTT43" s="73"/>
      <c r="UTU43" s="73"/>
      <c r="UTV43" s="73"/>
      <c r="UTW43" s="73"/>
      <c r="UTX43" s="73"/>
      <c r="UTY43" s="73"/>
      <c r="UTZ43" s="73"/>
      <c r="UUA43" s="73"/>
      <c r="UUB43" s="73"/>
      <c r="UUC43" s="76"/>
      <c r="UUD43" s="72"/>
      <c r="UUE43" s="73"/>
      <c r="UUF43" s="73"/>
      <c r="UUG43" s="73"/>
      <c r="UUH43" s="73"/>
      <c r="UUI43" s="73"/>
      <c r="UUJ43" s="73"/>
      <c r="UUK43" s="73"/>
      <c r="UUL43" s="73"/>
      <c r="UUM43" s="73"/>
      <c r="UUN43" s="73"/>
      <c r="UUO43" s="73"/>
      <c r="UUP43" s="73"/>
      <c r="UUQ43" s="73"/>
      <c r="UUR43" s="73"/>
      <c r="UUS43" s="73"/>
      <c r="UUT43" s="73"/>
      <c r="UUU43" s="73"/>
      <c r="UUV43" s="76"/>
      <c r="UUW43" s="72"/>
      <c r="UUX43" s="73"/>
      <c r="UUY43" s="73"/>
      <c r="UUZ43" s="73"/>
      <c r="UVA43" s="73"/>
      <c r="UVB43" s="73"/>
      <c r="UVC43" s="73"/>
      <c r="UVD43" s="73"/>
      <c r="UVE43" s="73"/>
      <c r="UVF43" s="73"/>
      <c r="UVG43" s="73"/>
      <c r="UVH43" s="73"/>
      <c r="UVI43" s="73"/>
      <c r="UVJ43" s="73"/>
      <c r="UVK43" s="73"/>
      <c r="UVL43" s="73"/>
      <c r="UVM43" s="73"/>
      <c r="UVN43" s="73"/>
      <c r="UVO43" s="76"/>
      <c r="UVP43" s="72"/>
      <c r="UVQ43" s="73"/>
      <c r="UVR43" s="73"/>
      <c r="UVS43" s="73"/>
      <c r="UVT43" s="73"/>
      <c r="UVU43" s="73"/>
      <c r="UVV43" s="73"/>
      <c r="UVW43" s="73"/>
      <c r="UVX43" s="73"/>
      <c r="UVY43" s="73"/>
      <c r="UVZ43" s="73"/>
      <c r="UWA43" s="73"/>
      <c r="UWB43" s="73"/>
      <c r="UWC43" s="73"/>
      <c r="UWD43" s="73"/>
      <c r="UWE43" s="73"/>
      <c r="UWF43" s="73"/>
      <c r="UWG43" s="73"/>
      <c r="UWH43" s="76"/>
      <c r="UWI43" s="72"/>
      <c r="UWJ43" s="73"/>
      <c r="UWK43" s="73"/>
      <c r="UWL43" s="73"/>
      <c r="UWM43" s="73"/>
      <c r="UWN43" s="73"/>
      <c r="UWO43" s="73"/>
      <c r="UWP43" s="73"/>
      <c r="UWQ43" s="73"/>
      <c r="UWR43" s="73"/>
      <c r="UWS43" s="73"/>
      <c r="UWT43" s="73"/>
      <c r="UWU43" s="73"/>
      <c r="UWV43" s="73"/>
      <c r="UWW43" s="73"/>
      <c r="UWX43" s="73"/>
      <c r="UWY43" s="73"/>
      <c r="UWZ43" s="73"/>
      <c r="UXA43" s="76"/>
      <c r="UXB43" s="72"/>
      <c r="UXC43" s="73"/>
      <c r="UXD43" s="73"/>
      <c r="UXE43" s="73"/>
      <c r="UXF43" s="73"/>
      <c r="UXG43" s="73"/>
      <c r="UXH43" s="73"/>
      <c r="UXI43" s="73"/>
      <c r="UXJ43" s="73"/>
      <c r="UXK43" s="73"/>
      <c r="UXL43" s="73"/>
      <c r="UXM43" s="73"/>
      <c r="UXN43" s="73"/>
      <c r="UXO43" s="73"/>
      <c r="UXP43" s="73"/>
      <c r="UXQ43" s="73"/>
      <c r="UXR43" s="73"/>
      <c r="UXS43" s="73"/>
      <c r="UXT43" s="76"/>
      <c r="UXU43" s="72"/>
      <c r="UXV43" s="73"/>
      <c r="UXW43" s="73"/>
      <c r="UXX43" s="73"/>
      <c r="UXY43" s="73"/>
      <c r="UXZ43" s="73"/>
      <c r="UYA43" s="73"/>
      <c r="UYB43" s="73"/>
      <c r="UYC43" s="73"/>
      <c r="UYD43" s="73"/>
      <c r="UYE43" s="73"/>
      <c r="UYF43" s="73"/>
      <c r="UYG43" s="73"/>
      <c r="UYH43" s="73"/>
      <c r="UYI43" s="73"/>
      <c r="UYJ43" s="73"/>
      <c r="UYK43" s="73"/>
      <c r="UYL43" s="73"/>
      <c r="UYM43" s="76"/>
      <c r="UYN43" s="72"/>
      <c r="UYO43" s="73"/>
      <c r="UYP43" s="73"/>
      <c r="UYQ43" s="73"/>
      <c r="UYR43" s="73"/>
      <c r="UYS43" s="73"/>
      <c r="UYT43" s="73"/>
      <c r="UYU43" s="73"/>
      <c r="UYV43" s="73"/>
      <c r="UYW43" s="73"/>
      <c r="UYX43" s="73"/>
      <c r="UYY43" s="73"/>
      <c r="UYZ43" s="73"/>
      <c r="UZA43" s="73"/>
      <c r="UZB43" s="73"/>
      <c r="UZC43" s="73"/>
      <c r="UZD43" s="73"/>
      <c r="UZE43" s="73"/>
      <c r="UZF43" s="76"/>
      <c r="UZG43" s="72"/>
      <c r="UZH43" s="73"/>
      <c r="UZI43" s="73"/>
      <c r="UZJ43" s="73"/>
      <c r="UZK43" s="73"/>
      <c r="UZL43" s="73"/>
      <c r="UZM43" s="73"/>
      <c r="UZN43" s="73"/>
      <c r="UZO43" s="73"/>
      <c r="UZP43" s="73"/>
      <c r="UZQ43" s="73"/>
      <c r="UZR43" s="73"/>
      <c r="UZS43" s="73"/>
      <c r="UZT43" s="73"/>
      <c r="UZU43" s="73"/>
      <c r="UZV43" s="73"/>
      <c r="UZW43" s="73"/>
      <c r="UZX43" s="73"/>
      <c r="UZY43" s="76"/>
      <c r="UZZ43" s="72"/>
      <c r="VAA43" s="73"/>
      <c r="VAB43" s="73"/>
      <c r="VAC43" s="73"/>
      <c r="VAD43" s="73"/>
      <c r="VAE43" s="73"/>
      <c r="VAF43" s="73"/>
      <c r="VAG43" s="73"/>
      <c r="VAH43" s="73"/>
      <c r="VAI43" s="73"/>
      <c r="VAJ43" s="73"/>
      <c r="VAK43" s="73"/>
      <c r="VAL43" s="73"/>
      <c r="VAM43" s="73"/>
      <c r="VAN43" s="73"/>
      <c r="VAO43" s="73"/>
      <c r="VAP43" s="73"/>
      <c r="VAQ43" s="73"/>
      <c r="VAR43" s="76"/>
      <c r="VAS43" s="72"/>
      <c r="VAT43" s="73"/>
      <c r="VAU43" s="73"/>
      <c r="VAV43" s="73"/>
      <c r="VAW43" s="73"/>
      <c r="VAX43" s="73"/>
      <c r="VAY43" s="73"/>
      <c r="VAZ43" s="73"/>
      <c r="VBA43" s="73"/>
      <c r="VBB43" s="73"/>
      <c r="VBC43" s="73"/>
      <c r="VBD43" s="73"/>
      <c r="VBE43" s="73"/>
      <c r="VBF43" s="73"/>
      <c r="VBG43" s="73"/>
      <c r="VBH43" s="73"/>
      <c r="VBI43" s="73"/>
      <c r="VBJ43" s="73"/>
      <c r="VBK43" s="76"/>
      <c r="VBL43" s="72"/>
      <c r="VBM43" s="73"/>
      <c r="VBN43" s="73"/>
      <c r="VBO43" s="73"/>
      <c r="VBP43" s="73"/>
      <c r="VBQ43" s="73"/>
      <c r="VBR43" s="73"/>
      <c r="VBS43" s="73"/>
      <c r="VBT43" s="73"/>
      <c r="VBU43" s="73"/>
      <c r="VBV43" s="73"/>
      <c r="VBW43" s="73"/>
      <c r="VBX43" s="73"/>
      <c r="VBY43" s="73"/>
      <c r="VBZ43" s="73"/>
      <c r="VCA43" s="73"/>
      <c r="VCB43" s="73"/>
      <c r="VCC43" s="73"/>
      <c r="VCD43" s="76"/>
      <c r="VCE43" s="72"/>
      <c r="VCF43" s="73"/>
      <c r="VCG43" s="73"/>
      <c r="VCH43" s="73"/>
      <c r="VCI43" s="73"/>
      <c r="VCJ43" s="73"/>
      <c r="VCK43" s="73"/>
      <c r="VCL43" s="73"/>
      <c r="VCM43" s="73"/>
      <c r="VCN43" s="73"/>
      <c r="VCO43" s="73"/>
      <c r="VCP43" s="73"/>
      <c r="VCQ43" s="73"/>
      <c r="VCR43" s="73"/>
      <c r="VCS43" s="73"/>
      <c r="VCT43" s="73"/>
      <c r="VCU43" s="73"/>
      <c r="VCV43" s="73"/>
      <c r="VCW43" s="76"/>
      <c r="VCX43" s="72"/>
      <c r="VCY43" s="73"/>
      <c r="VCZ43" s="73"/>
      <c r="VDA43" s="73"/>
      <c r="VDB43" s="73"/>
      <c r="VDC43" s="73"/>
      <c r="VDD43" s="73"/>
      <c r="VDE43" s="73"/>
      <c r="VDF43" s="73"/>
      <c r="VDG43" s="73"/>
      <c r="VDH43" s="73"/>
      <c r="VDI43" s="73"/>
      <c r="VDJ43" s="73"/>
      <c r="VDK43" s="73"/>
      <c r="VDL43" s="73"/>
      <c r="VDM43" s="73"/>
      <c r="VDN43" s="73"/>
      <c r="VDO43" s="73"/>
      <c r="VDP43" s="76"/>
      <c r="VDQ43" s="72"/>
      <c r="VDR43" s="73"/>
      <c r="VDS43" s="73"/>
      <c r="VDT43" s="73"/>
      <c r="VDU43" s="73"/>
      <c r="VDV43" s="73"/>
      <c r="VDW43" s="73"/>
      <c r="VDX43" s="73"/>
      <c r="VDY43" s="73"/>
      <c r="VDZ43" s="73"/>
      <c r="VEA43" s="73"/>
      <c r="VEB43" s="73"/>
      <c r="VEC43" s="73"/>
      <c r="VED43" s="73"/>
      <c r="VEE43" s="73"/>
      <c r="VEF43" s="73"/>
      <c r="VEG43" s="73"/>
      <c r="VEH43" s="73"/>
      <c r="VEI43" s="76"/>
      <c r="VEJ43" s="72"/>
      <c r="VEK43" s="73"/>
      <c r="VEL43" s="73"/>
      <c r="VEM43" s="73"/>
      <c r="VEN43" s="73"/>
      <c r="VEO43" s="73"/>
      <c r="VEP43" s="73"/>
      <c r="VEQ43" s="73"/>
      <c r="VER43" s="73"/>
      <c r="VES43" s="73"/>
      <c r="VET43" s="73"/>
      <c r="VEU43" s="73"/>
      <c r="VEV43" s="73"/>
      <c r="VEW43" s="73"/>
      <c r="VEX43" s="73"/>
      <c r="VEY43" s="73"/>
      <c r="VEZ43" s="73"/>
      <c r="VFA43" s="73"/>
      <c r="VFB43" s="76"/>
      <c r="VFC43" s="72"/>
      <c r="VFD43" s="73"/>
      <c r="VFE43" s="73"/>
      <c r="VFF43" s="73"/>
      <c r="VFG43" s="73"/>
      <c r="VFH43" s="73"/>
      <c r="VFI43" s="73"/>
      <c r="VFJ43" s="73"/>
      <c r="VFK43" s="73"/>
      <c r="VFL43" s="73"/>
      <c r="VFM43" s="73"/>
      <c r="VFN43" s="73"/>
      <c r="VFO43" s="73"/>
      <c r="VFP43" s="73"/>
      <c r="VFQ43" s="73"/>
      <c r="VFR43" s="73"/>
      <c r="VFS43" s="73"/>
      <c r="VFT43" s="73"/>
      <c r="VFU43" s="76"/>
      <c r="VFV43" s="72"/>
      <c r="VFW43" s="73"/>
      <c r="VFX43" s="73"/>
      <c r="VFY43" s="73"/>
      <c r="VFZ43" s="73"/>
      <c r="VGA43" s="73"/>
      <c r="VGB43" s="73"/>
      <c r="VGC43" s="73"/>
      <c r="VGD43" s="73"/>
      <c r="VGE43" s="73"/>
      <c r="VGF43" s="73"/>
      <c r="VGG43" s="73"/>
      <c r="VGH43" s="73"/>
      <c r="VGI43" s="73"/>
      <c r="VGJ43" s="73"/>
      <c r="VGK43" s="73"/>
      <c r="VGL43" s="73"/>
      <c r="VGM43" s="73"/>
      <c r="VGN43" s="76"/>
      <c r="VGO43" s="72"/>
      <c r="VGP43" s="73"/>
      <c r="VGQ43" s="73"/>
      <c r="VGR43" s="73"/>
      <c r="VGS43" s="73"/>
      <c r="VGT43" s="73"/>
      <c r="VGU43" s="73"/>
      <c r="VGV43" s="73"/>
      <c r="VGW43" s="73"/>
      <c r="VGX43" s="73"/>
      <c r="VGY43" s="73"/>
      <c r="VGZ43" s="73"/>
      <c r="VHA43" s="73"/>
      <c r="VHB43" s="73"/>
      <c r="VHC43" s="73"/>
      <c r="VHD43" s="73"/>
      <c r="VHE43" s="73"/>
      <c r="VHF43" s="73"/>
      <c r="VHG43" s="76"/>
      <c r="VHH43" s="72"/>
      <c r="VHI43" s="73"/>
      <c r="VHJ43" s="73"/>
      <c r="VHK43" s="73"/>
      <c r="VHL43" s="73"/>
      <c r="VHM43" s="73"/>
      <c r="VHN43" s="73"/>
      <c r="VHO43" s="73"/>
      <c r="VHP43" s="73"/>
      <c r="VHQ43" s="73"/>
      <c r="VHR43" s="73"/>
      <c r="VHS43" s="73"/>
      <c r="VHT43" s="73"/>
      <c r="VHU43" s="73"/>
      <c r="VHV43" s="73"/>
      <c r="VHW43" s="73"/>
      <c r="VHX43" s="73"/>
      <c r="VHY43" s="73"/>
      <c r="VHZ43" s="76"/>
      <c r="VIA43" s="72"/>
      <c r="VIB43" s="73"/>
      <c r="VIC43" s="73"/>
      <c r="VID43" s="73"/>
      <c r="VIE43" s="73"/>
      <c r="VIF43" s="73"/>
      <c r="VIG43" s="73"/>
      <c r="VIH43" s="73"/>
      <c r="VII43" s="73"/>
      <c r="VIJ43" s="73"/>
      <c r="VIK43" s="73"/>
      <c r="VIL43" s="73"/>
      <c r="VIM43" s="73"/>
      <c r="VIN43" s="73"/>
      <c r="VIO43" s="73"/>
      <c r="VIP43" s="73"/>
      <c r="VIQ43" s="73"/>
      <c r="VIR43" s="73"/>
      <c r="VIS43" s="76"/>
      <c r="VIT43" s="72"/>
      <c r="VIU43" s="73"/>
      <c r="VIV43" s="73"/>
      <c r="VIW43" s="73"/>
      <c r="VIX43" s="73"/>
      <c r="VIY43" s="73"/>
      <c r="VIZ43" s="73"/>
      <c r="VJA43" s="73"/>
      <c r="VJB43" s="73"/>
      <c r="VJC43" s="73"/>
      <c r="VJD43" s="73"/>
      <c r="VJE43" s="73"/>
      <c r="VJF43" s="73"/>
      <c r="VJG43" s="73"/>
      <c r="VJH43" s="73"/>
      <c r="VJI43" s="73"/>
      <c r="VJJ43" s="73"/>
      <c r="VJK43" s="73"/>
      <c r="VJL43" s="76"/>
      <c r="VJM43" s="72"/>
      <c r="VJN43" s="73"/>
      <c r="VJO43" s="73"/>
      <c r="VJP43" s="73"/>
      <c r="VJQ43" s="73"/>
      <c r="VJR43" s="73"/>
      <c r="VJS43" s="73"/>
      <c r="VJT43" s="73"/>
      <c r="VJU43" s="73"/>
      <c r="VJV43" s="73"/>
      <c r="VJW43" s="73"/>
      <c r="VJX43" s="73"/>
      <c r="VJY43" s="73"/>
      <c r="VJZ43" s="73"/>
      <c r="VKA43" s="73"/>
      <c r="VKB43" s="73"/>
      <c r="VKC43" s="73"/>
      <c r="VKD43" s="73"/>
      <c r="VKE43" s="76"/>
      <c r="VKF43" s="72"/>
      <c r="VKG43" s="73"/>
      <c r="VKH43" s="73"/>
      <c r="VKI43" s="73"/>
      <c r="VKJ43" s="73"/>
      <c r="VKK43" s="73"/>
      <c r="VKL43" s="73"/>
      <c r="VKM43" s="73"/>
      <c r="VKN43" s="73"/>
      <c r="VKO43" s="73"/>
      <c r="VKP43" s="73"/>
      <c r="VKQ43" s="73"/>
      <c r="VKR43" s="73"/>
      <c r="VKS43" s="73"/>
      <c r="VKT43" s="73"/>
      <c r="VKU43" s="73"/>
      <c r="VKV43" s="73"/>
      <c r="VKW43" s="73"/>
      <c r="VKX43" s="76"/>
      <c r="VKY43" s="72"/>
      <c r="VKZ43" s="73"/>
      <c r="VLA43" s="73"/>
      <c r="VLB43" s="73"/>
      <c r="VLC43" s="73"/>
      <c r="VLD43" s="73"/>
      <c r="VLE43" s="73"/>
      <c r="VLF43" s="73"/>
      <c r="VLG43" s="73"/>
      <c r="VLH43" s="73"/>
      <c r="VLI43" s="73"/>
      <c r="VLJ43" s="73"/>
      <c r="VLK43" s="73"/>
      <c r="VLL43" s="73"/>
      <c r="VLM43" s="73"/>
      <c r="VLN43" s="73"/>
      <c r="VLO43" s="73"/>
      <c r="VLP43" s="73"/>
      <c r="VLQ43" s="76"/>
      <c r="VLR43" s="72"/>
      <c r="VLS43" s="73"/>
      <c r="VLT43" s="73"/>
      <c r="VLU43" s="73"/>
      <c r="VLV43" s="73"/>
      <c r="VLW43" s="73"/>
      <c r="VLX43" s="73"/>
      <c r="VLY43" s="73"/>
      <c r="VLZ43" s="73"/>
      <c r="VMA43" s="73"/>
      <c r="VMB43" s="73"/>
      <c r="VMC43" s="73"/>
      <c r="VMD43" s="73"/>
      <c r="VME43" s="73"/>
      <c r="VMF43" s="73"/>
      <c r="VMG43" s="73"/>
      <c r="VMH43" s="73"/>
      <c r="VMI43" s="73"/>
      <c r="VMJ43" s="76"/>
      <c r="VMK43" s="72"/>
      <c r="VML43" s="73"/>
      <c r="VMM43" s="73"/>
      <c r="VMN43" s="73"/>
      <c r="VMO43" s="73"/>
      <c r="VMP43" s="73"/>
      <c r="VMQ43" s="73"/>
      <c r="VMR43" s="73"/>
      <c r="VMS43" s="73"/>
      <c r="VMT43" s="73"/>
      <c r="VMU43" s="73"/>
      <c r="VMV43" s="73"/>
      <c r="VMW43" s="73"/>
      <c r="VMX43" s="73"/>
      <c r="VMY43" s="73"/>
      <c r="VMZ43" s="73"/>
      <c r="VNA43" s="73"/>
      <c r="VNB43" s="73"/>
      <c r="VNC43" s="76"/>
      <c r="VND43" s="72"/>
      <c r="VNE43" s="73"/>
      <c r="VNF43" s="73"/>
      <c r="VNG43" s="73"/>
      <c r="VNH43" s="73"/>
      <c r="VNI43" s="73"/>
      <c r="VNJ43" s="73"/>
      <c r="VNK43" s="73"/>
      <c r="VNL43" s="73"/>
      <c r="VNM43" s="73"/>
      <c r="VNN43" s="73"/>
      <c r="VNO43" s="73"/>
      <c r="VNP43" s="73"/>
      <c r="VNQ43" s="73"/>
      <c r="VNR43" s="73"/>
      <c r="VNS43" s="73"/>
      <c r="VNT43" s="73"/>
      <c r="VNU43" s="73"/>
      <c r="VNV43" s="76"/>
      <c r="VNW43" s="72"/>
      <c r="VNX43" s="73"/>
      <c r="VNY43" s="73"/>
      <c r="VNZ43" s="73"/>
      <c r="VOA43" s="73"/>
      <c r="VOB43" s="73"/>
      <c r="VOC43" s="73"/>
      <c r="VOD43" s="73"/>
      <c r="VOE43" s="73"/>
      <c r="VOF43" s="73"/>
      <c r="VOG43" s="73"/>
      <c r="VOH43" s="73"/>
      <c r="VOI43" s="73"/>
      <c r="VOJ43" s="73"/>
      <c r="VOK43" s="73"/>
      <c r="VOL43" s="73"/>
      <c r="VOM43" s="73"/>
      <c r="VON43" s="73"/>
      <c r="VOO43" s="76"/>
      <c r="VOP43" s="72"/>
      <c r="VOQ43" s="73"/>
      <c r="VOR43" s="73"/>
      <c r="VOS43" s="73"/>
      <c r="VOT43" s="73"/>
      <c r="VOU43" s="73"/>
      <c r="VOV43" s="73"/>
      <c r="VOW43" s="73"/>
      <c r="VOX43" s="73"/>
      <c r="VOY43" s="73"/>
      <c r="VOZ43" s="73"/>
      <c r="VPA43" s="73"/>
      <c r="VPB43" s="73"/>
      <c r="VPC43" s="73"/>
      <c r="VPD43" s="73"/>
      <c r="VPE43" s="73"/>
      <c r="VPF43" s="73"/>
      <c r="VPG43" s="73"/>
      <c r="VPH43" s="76"/>
      <c r="VPI43" s="72"/>
      <c r="VPJ43" s="73"/>
      <c r="VPK43" s="73"/>
      <c r="VPL43" s="73"/>
      <c r="VPM43" s="73"/>
      <c r="VPN43" s="73"/>
      <c r="VPO43" s="73"/>
      <c r="VPP43" s="73"/>
      <c r="VPQ43" s="73"/>
      <c r="VPR43" s="73"/>
      <c r="VPS43" s="73"/>
      <c r="VPT43" s="73"/>
      <c r="VPU43" s="73"/>
      <c r="VPV43" s="73"/>
      <c r="VPW43" s="73"/>
      <c r="VPX43" s="73"/>
      <c r="VPY43" s="73"/>
      <c r="VPZ43" s="73"/>
      <c r="VQA43" s="76"/>
      <c r="VQB43" s="72"/>
      <c r="VQC43" s="73"/>
      <c r="VQD43" s="73"/>
      <c r="VQE43" s="73"/>
      <c r="VQF43" s="73"/>
      <c r="VQG43" s="73"/>
      <c r="VQH43" s="73"/>
      <c r="VQI43" s="73"/>
      <c r="VQJ43" s="73"/>
      <c r="VQK43" s="73"/>
      <c r="VQL43" s="73"/>
      <c r="VQM43" s="73"/>
      <c r="VQN43" s="73"/>
      <c r="VQO43" s="73"/>
      <c r="VQP43" s="73"/>
      <c r="VQQ43" s="73"/>
      <c r="VQR43" s="73"/>
      <c r="VQS43" s="73"/>
      <c r="VQT43" s="76"/>
      <c r="VQU43" s="72"/>
      <c r="VQV43" s="73"/>
      <c r="VQW43" s="73"/>
      <c r="VQX43" s="73"/>
      <c r="VQY43" s="73"/>
      <c r="VQZ43" s="73"/>
      <c r="VRA43" s="73"/>
      <c r="VRB43" s="73"/>
      <c r="VRC43" s="73"/>
      <c r="VRD43" s="73"/>
      <c r="VRE43" s="73"/>
      <c r="VRF43" s="73"/>
      <c r="VRG43" s="73"/>
      <c r="VRH43" s="73"/>
      <c r="VRI43" s="73"/>
      <c r="VRJ43" s="73"/>
      <c r="VRK43" s="73"/>
      <c r="VRL43" s="73"/>
      <c r="VRM43" s="76"/>
      <c r="VRN43" s="72"/>
      <c r="VRO43" s="76"/>
      <c r="VRP43" s="76"/>
      <c r="VRQ43" s="76"/>
      <c r="VRR43" s="76"/>
      <c r="VRS43" s="76"/>
      <c r="VRT43" s="76"/>
      <c r="VRU43" s="76"/>
      <c r="VRV43" s="76"/>
      <c r="VRW43" s="76"/>
      <c r="VRX43" s="76"/>
      <c r="VRY43" s="76"/>
      <c r="VRZ43" s="76"/>
      <c r="VSA43" s="76"/>
      <c r="VSB43" s="76"/>
      <c r="VSC43" s="76"/>
      <c r="VSD43" s="76"/>
      <c r="VSE43" s="76"/>
      <c r="VSF43" s="76"/>
      <c r="VSG43" s="72"/>
      <c r="VSH43" s="73"/>
      <c r="VSI43" s="73"/>
      <c r="VSJ43" s="73"/>
      <c r="VSK43" s="73"/>
      <c r="VSL43" s="73"/>
      <c r="VSM43" s="73"/>
      <c r="VSN43" s="73"/>
      <c r="VSO43" s="73"/>
      <c r="VSP43" s="73"/>
      <c r="VSQ43" s="73"/>
      <c r="VSR43" s="73"/>
      <c r="VSS43" s="73"/>
      <c r="VST43" s="73"/>
      <c r="VSU43" s="73"/>
      <c r="VSV43" s="73"/>
      <c r="VSW43" s="73"/>
      <c r="VSX43" s="73"/>
      <c r="VSY43" s="76"/>
      <c r="VSZ43" s="72"/>
      <c r="VTA43" s="73"/>
      <c r="VTB43" s="73"/>
      <c r="VTC43" s="73"/>
      <c r="VTD43" s="73"/>
      <c r="VTE43" s="73"/>
      <c r="VTF43" s="73"/>
      <c r="VTG43" s="73"/>
      <c r="VTH43" s="73"/>
      <c r="VTI43" s="73"/>
      <c r="VTJ43" s="73"/>
      <c r="VTK43" s="73"/>
      <c r="VTL43" s="73"/>
      <c r="VTM43" s="73"/>
      <c r="VTN43" s="73"/>
      <c r="VTO43" s="73"/>
      <c r="VTP43" s="73"/>
      <c r="VTQ43" s="73"/>
      <c r="VTR43" s="76"/>
      <c r="VTS43" s="72"/>
      <c r="VTT43" s="73"/>
      <c r="VTU43" s="73"/>
      <c r="VTV43" s="73"/>
      <c r="VTW43" s="73"/>
      <c r="VTX43" s="73"/>
      <c r="VTY43" s="73"/>
      <c r="VTZ43" s="73"/>
      <c r="VUA43" s="73"/>
      <c r="VUB43" s="73"/>
      <c r="VUC43" s="73"/>
      <c r="VUD43" s="73"/>
      <c r="VUE43" s="73"/>
      <c r="VUF43" s="73"/>
      <c r="VUG43" s="73"/>
      <c r="VUH43" s="73"/>
      <c r="VUI43" s="73"/>
      <c r="VUJ43" s="73"/>
      <c r="VUK43" s="76"/>
      <c r="VUL43" s="72"/>
      <c r="VUM43" s="73"/>
      <c r="VUN43" s="73"/>
      <c r="VUO43" s="73"/>
      <c r="VUP43" s="73"/>
      <c r="VUQ43" s="73"/>
      <c r="VUR43" s="73"/>
      <c r="VUS43" s="73"/>
      <c r="VUT43" s="73"/>
      <c r="VUU43" s="73"/>
      <c r="VUV43" s="73"/>
      <c r="VUW43" s="73"/>
      <c r="VUX43" s="73"/>
      <c r="VUY43" s="73"/>
      <c r="VUZ43" s="73"/>
      <c r="VVA43" s="73"/>
      <c r="VVB43" s="73"/>
      <c r="VVC43" s="73"/>
      <c r="VVD43" s="76"/>
      <c r="VVE43" s="72"/>
      <c r="VVF43" s="73"/>
      <c r="VVG43" s="73"/>
      <c r="VVH43" s="73"/>
      <c r="VVI43" s="73"/>
      <c r="VVJ43" s="73"/>
      <c r="VVK43" s="73"/>
      <c r="VVL43" s="73"/>
      <c r="VVM43" s="73"/>
      <c r="VVN43" s="73"/>
      <c r="VVO43" s="73"/>
      <c r="VVP43" s="73"/>
      <c r="VVQ43" s="73"/>
      <c r="VVR43" s="73"/>
      <c r="VVS43" s="73"/>
      <c r="VVT43" s="73"/>
      <c r="VVU43" s="73"/>
      <c r="VVV43" s="73"/>
      <c r="VVW43" s="76"/>
      <c r="VVX43" s="72"/>
      <c r="VVY43" s="73"/>
      <c r="VVZ43" s="73"/>
      <c r="VWA43" s="73"/>
      <c r="VWB43" s="73"/>
      <c r="VWC43" s="73"/>
      <c r="VWD43" s="73"/>
      <c r="VWE43" s="73"/>
      <c r="VWF43" s="73"/>
      <c r="VWG43" s="73"/>
      <c r="VWH43" s="73"/>
      <c r="VWI43" s="73"/>
      <c r="VWJ43" s="73"/>
      <c r="VWK43" s="73"/>
      <c r="VWL43" s="73"/>
      <c r="VWM43" s="73"/>
      <c r="VWN43" s="73"/>
      <c r="VWO43" s="73"/>
      <c r="VWP43" s="76"/>
      <c r="VWQ43" s="72"/>
      <c r="VWR43" s="73"/>
      <c r="VWS43" s="73"/>
      <c r="VWT43" s="73"/>
      <c r="VWU43" s="73"/>
      <c r="VWV43" s="73"/>
      <c r="VWW43" s="73"/>
      <c r="VWX43" s="73"/>
      <c r="VWY43" s="73"/>
      <c r="VWZ43" s="73"/>
      <c r="VXA43" s="73"/>
      <c r="VXB43" s="73"/>
      <c r="VXC43" s="73"/>
      <c r="VXD43" s="73"/>
      <c r="VXE43" s="73"/>
      <c r="VXF43" s="73"/>
      <c r="VXG43" s="73"/>
      <c r="VXH43" s="73"/>
      <c r="VXI43" s="76"/>
      <c r="VXJ43" s="72"/>
      <c r="VXK43" s="73"/>
      <c r="VXL43" s="73"/>
      <c r="VXM43" s="73"/>
      <c r="VXN43" s="73"/>
      <c r="VXO43" s="73"/>
      <c r="VXP43" s="73"/>
      <c r="VXQ43" s="73"/>
      <c r="VXR43" s="73"/>
      <c r="VXS43" s="73"/>
      <c r="VXT43" s="73"/>
      <c r="VXU43" s="73"/>
      <c r="VXV43" s="73"/>
      <c r="VXW43" s="73"/>
      <c r="VXX43" s="73"/>
      <c r="VXY43" s="73"/>
      <c r="VXZ43" s="73"/>
      <c r="VYA43" s="73"/>
      <c r="VYB43" s="76"/>
      <c r="VYC43" s="72"/>
      <c r="VYD43" s="73"/>
      <c r="VYE43" s="73"/>
      <c r="VYF43" s="73"/>
      <c r="VYG43" s="73"/>
      <c r="VYH43" s="73"/>
      <c r="VYI43" s="73"/>
      <c r="VYJ43" s="73"/>
      <c r="VYK43" s="73"/>
      <c r="VYL43" s="73"/>
      <c r="VYM43" s="73"/>
      <c r="VYN43" s="73"/>
      <c r="VYO43" s="73"/>
      <c r="VYP43" s="73"/>
      <c r="VYQ43" s="73"/>
      <c r="VYR43" s="73"/>
      <c r="VYS43" s="73"/>
      <c r="VYT43" s="73"/>
      <c r="VYU43" s="76"/>
      <c r="VYV43" s="72"/>
      <c r="VYW43" s="73"/>
      <c r="VYX43" s="73"/>
      <c r="VYY43" s="73"/>
      <c r="VYZ43" s="73"/>
      <c r="VZA43" s="73"/>
      <c r="VZB43" s="73"/>
      <c r="VZC43" s="73"/>
      <c r="VZD43" s="73"/>
      <c r="VZE43" s="73"/>
      <c r="VZF43" s="73"/>
      <c r="VZG43" s="73"/>
      <c r="VZH43" s="73"/>
      <c r="VZI43" s="73"/>
      <c r="VZJ43" s="73"/>
      <c r="VZK43" s="73"/>
      <c r="VZL43" s="73"/>
      <c r="VZM43" s="73"/>
      <c r="VZN43" s="76"/>
      <c r="VZO43" s="72"/>
      <c r="VZP43" s="73"/>
      <c r="VZQ43" s="73"/>
      <c r="VZR43" s="73"/>
      <c r="VZS43" s="73"/>
      <c r="VZT43" s="73"/>
      <c r="VZU43" s="73"/>
      <c r="VZV43" s="73"/>
      <c r="VZW43" s="73"/>
      <c r="VZX43" s="73"/>
      <c r="VZY43" s="73"/>
      <c r="VZZ43" s="73"/>
      <c r="WAA43" s="73"/>
      <c r="WAB43" s="73"/>
      <c r="WAC43" s="73"/>
      <c r="WAD43" s="73"/>
      <c r="WAE43" s="73"/>
      <c r="WAF43" s="73"/>
      <c r="WAG43" s="76"/>
      <c r="WAH43" s="72"/>
      <c r="WAI43" s="73"/>
      <c r="WAJ43" s="73"/>
      <c r="WAK43" s="73"/>
      <c r="WAL43" s="73"/>
      <c r="WAM43" s="73"/>
      <c r="WAN43" s="73"/>
      <c r="WAO43" s="73"/>
      <c r="WAP43" s="73"/>
      <c r="WAQ43" s="73"/>
      <c r="WAR43" s="73"/>
      <c r="WAS43" s="73"/>
      <c r="WAT43" s="73"/>
      <c r="WAU43" s="73"/>
      <c r="WAV43" s="73"/>
      <c r="WAW43" s="73"/>
      <c r="WAX43" s="73"/>
      <c r="WAY43" s="73"/>
      <c r="WAZ43" s="76"/>
      <c r="WBA43" s="72"/>
      <c r="WBB43" s="73"/>
      <c r="WBC43" s="73"/>
      <c r="WBD43" s="73"/>
      <c r="WBE43" s="73"/>
      <c r="WBF43" s="73"/>
      <c r="WBG43" s="73"/>
      <c r="WBH43" s="73"/>
      <c r="WBI43" s="73"/>
      <c r="WBJ43" s="73"/>
      <c r="WBK43" s="73"/>
      <c r="WBL43" s="73"/>
      <c r="WBM43" s="73"/>
      <c r="WBN43" s="73"/>
      <c r="WBO43" s="73"/>
      <c r="WBP43" s="73"/>
      <c r="WBQ43" s="73"/>
      <c r="WBR43" s="73"/>
      <c r="WBS43" s="76"/>
      <c r="WBT43" s="72"/>
      <c r="WBU43" s="73"/>
      <c r="WBV43" s="73"/>
      <c r="WBW43" s="73"/>
      <c r="WBX43" s="73"/>
      <c r="WBY43" s="73"/>
      <c r="WBZ43" s="73"/>
      <c r="WCA43" s="73"/>
      <c r="WCB43" s="73"/>
      <c r="WCC43" s="73"/>
      <c r="WCD43" s="73"/>
      <c r="WCE43" s="73"/>
      <c r="WCF43" s="73"/>
      <c r="WCG43" s="73"/>
      <c r="WCH43" s="73"/>
      <c r="WCI43" s="73"/>
      <c r="WCJ43" s="73"/>
      <c r="WCK43" s="73"/>
      <c r="WCL43" s="76"/>
      <c r="WCM43" s="72"/>
      <c r="WCN43" s="73"/>
      <c r="WCO43" s="73"/>
      <c r="WCP43" s="73"/>
      <c r="WCQ43" s="73"/>
      <c r="WCR43" s="73"/>
      <c r="WCS43" s="73"/>
      <c r="WCT43" s="73"/>
      <c r="WCU43" s="73"/>
      <c r="WCV43" s="73"/>
      <c r="WCW43" s="73"/>
      <c r="WCX43" s="73"/>
      <c r="WCY43" s="73"/>
      <c r="WCZ43" s="73"/>
      <c r="WDA43" s="73"/>
      <c r="WDB43" s="73"/>
      <c r="WDC43" s="73"/>
      <c r="WDD43" s="73"/>
      <c r="WDE43" s="76"/>
      <c r="WDF43" s="72"/>
      <c r="WDG43" s="73"/>
      <c r="WDH43" s="73"/>
      <c r="WDI43" s="73"/>
      <c r="WDJ43" s="73"/>
      <c r="WDK43" s="73"/>
      <c r="WDL43" s="73"/>
      <c r="WDM43" s="73"/>
      <c r="WDN43" s="73"/>
      <c r="WDO43" s="73"/>
      <c r="WDP43" s="73"/>
      <c r="WDQ43" s="73"/>
      <c r="WDR43" s="73"/>
      <c r="WDS43" s="73"/>
      <c r="WDT43" s="73"/>
      <c r="WDU43" s="73"/>
      <c r="WDV43" s="73"/>
      <c r="WDW43" s="73"/>
      <c r="WDX43" s="76"/>
      <c r="WDY43" s="72"/>
      <c r="WDZ43" s="73"/>
      <c r="WEA43" s="73"/>
      <c r="WEB43" s="73"/>
      <c r="WEC43" s="73"/>
      <c r="WED43" s="73"/>
      <c r="WEE43" s="73"/>
      <c r="WEF43" s="73"/>
      <c r="WEG43" s="73"/>
      <c r="WEH43" s="73"/>
      <c r="WEI43" s="73"/>
      <c r="WEJ43" s="73"/>
      <c r="WEK43" s="73"/>
      <c r="WEL43" s="73"/>
      <c r="WEM43" s="73"/>
      <c r="WEN43" s="73"/>
      <c r="WEO43" s="73"/>
      <c r="WEP43" s="73"/>
      <c r="WEQ43" s="76"/>
      <c r="WER43" s="72"/>
      <c r="WES43" s="73"/>
      <c r="WET43" s="73"/>
      <c r="WEU43" s="73"/>
      <c r="WEV43" s="73"/>
      <c r="WEW43" s="73"/>
      <c r="WEX43" s="73"/>
      <c r="WEY43" s="73"/>
      <c r="WEZ43" s="73"/>
      <c r="WFA43" s="73"/>
      <c r="WFB43" s="73"/>
      <c r="WFC43" s="73"/>
      <c r="WFD43" s="73"/>
      <c r="WFE43" s="73"/>
      <c r="WFF43" s="73"/>
      <c r="WFG43" s="73"/>
      <c r="WFH43" s="73"/>
      <c r="WFI43" s="73"/>
      <c r="WFJ43" s="76"/>
      <c r="WFK43" s="72"/>
      <c r="WFL43" s="73"/>
      <c r="WFM43" s="73"/>
      <c r="WFN43" s="73"/>
      <c r="WFO43" s="73"/>
      <c r="WFP43" s="73"/>
      <c r="WFQ43" s="73"/>
      <c r="WFR43" s="73"/>
      <c r="WFS43" s="73"/>
      <c r="WFT43" s="73"/>
      <c r="WFU43" s="73"/>
      <c r="WFV43" s="73"/>
      <c r="WFW43" s="73"/>
      <c r="WFX43" s="73"/>
      <c r="WFY43" s="73"/>
      <c r="WFZ43" s="73"/>
      <c r="WGA43" s="73"/>
      <c r="WGB43" s="73"/>
      <c r="WGC43" s="76"/>
      <c r="WGD43" s="72"/>
      <c r="WGE43" s="73"/>
      <c r="WGF43" s="73"/>
      <c r="WGG43" s="73"/>
      <c r="WGH43" s="73"/>
      <c r="WGI43" s="73"/>
      <c r="WGJ43" s="73"/>
      <c r="WGK43" s="73"/>
      <c r="WGL43" s="73"/>
      <c r="WGM43" s="73"/>
      <c r="WGN43" s="73"/>
      <c r="WGO43" s="73"/>
      <c r="WGP43" s="73"/>
      <c r="WGQ43" s="73"/>
      <c r="WGR43" s="73"/>
      <c r="WGS43" s="73"/>
      <c r="WGT43" s="73"/>
      <c r="WGU43" s="73"/>
      <c r="WGV43" s="76"/>
      <c r="WGW43" s="72"/>
      <c r="WGX43" s="73"/>
      <c r="WGY43" s="73"/>
      <c r="WGZ43" s="73"/>
      <c r="WHA43" s="73"/>
      <c r="WHB43" s="73"/>
      <c r="WHC43" s="73"/>
      <c r="WHD43" s="73"/>
      <c r="WHE43" s="73"/>
      <c r="WHF43" s="73"/>
      <c r="WHG43" s="73"/>
      <c r="WHH43" s="73"/>
      <c r="WHI43" s="73"/>
      <c r="WHJ43" s="73"/>
      <c r="WHK43" s="73"/>
      <c r="WHL43" s="73"/>
      <c r="WHM43" s="73"/>
      <c r="WHN43" s="73"/>
      <c r="WHO43" s="76"/>
      <c r="WHP43" s="72"/>
      <c r="WHQ43" s="73"/>
      <c r="WHR43" s="73"/>
      <c r="WHS43" s="73"/>
      <c r="WHT43" s="73"/>
      <c r="WHU43" s="73"/>
      <c r="WHV43" s="73"/>
      <c r="WHW43" s="73"/>
      <c r="WHX43" s="73"/>
      <c r="WHY43" s="73"/>
      <c r="WHZ43" s="73"/>
      <c r="WIA43" s="73"/>
      <c r="WIB43" s="73"/>
      <c r="WIC43" s="73"/>
      <c r="WID43" s="73"/>
      <c r="WIE43" s="73"/>
      <c r="WIF43" s="73"/>
      <c r="WIG43" s="73"/>
      <c r="WIH43" s="76"/>
      <c r="WII43" s="72"/>
      <c r="WIJ43" s="73"/>
      <c r="WIK43" s="73"/>
      <c r="WIL43" s="73"/>
      <c r="WIM43" s="73"/>
      <c r="WIN43" s="73"/>
      <c r="WIO43" s="73"/>
      <c r="WIP43" s="73"/>
      <c r="WIQ43" s="73"/>
      <c r="WIR43" s="73"/>
      <c r="WIS43" s="73"/>
      <c r="WIT43" s="73"/>
      <c r="WIU43" s="73"/>
      <c r="WIV43" s="73"/>
      <c r="WIW43" s="73"/>
      <c r="WIX43" s="73"/>
      <c r="WIY43" s="73"/>
      <c r="WIZ43" s="73"/>
      <c r="WJA43" s="76"/>
      <c r="WJB43" s="72"/>
      <c r="WJC43" s="73"/>
      <c r="WJD43" s="73"/>
      <c r="WJE43" s="73"/>
      <c r="WJF43" s="73"/>
      <c r="WJG43" s="73"/>
      <c r="WJH43" s="73"/>
      <c r="WJI43" s="73"/>
      <c r="WJJ43" s="73"/>
      <c r="WJK43" s="73"/>
      <c r="WJL43" s="73"/>
      <c r="WJM43" s="73"/>
      <c r="WJN43" s="73"/>
      <c r="WJO43" s="73"/>
      <c r="WJP43" s="73"/>
      <c r="WJQ43" s="73"/>
      <c r="WJR43" s="73"/>
      <c r="WJS43" s="73"/>
      <c r="WJT43" s="76"/>
      <c r="WJU43" s="72"/>
      <c r="WJV43" s="73"/>
      <c r="WJW43" s="73"/>
      <c r="WJX43" s="73"/>
      <c r="WJY43" s="73"/>
      <c r="WJZ43" s="73"/>
      <c r="WKA43" s="73"/>
      <c r="WKB43" s="73"/>
      <c r="WKC43" s="73"/>
      <c r="WKD43" s="73"/>
      <c r="WKE43" s="73"/>
      <c r="WKF43" s="73"/>
      <c r="WKG43" s="73"/>
      <c r="WKH43" s="73"/>
      <c r="WKI43" s="73"/>
      <c r="WKJ43" s="73"/>
      <c r="WKK43" s="73"/>
      <c r="WKL43" s="73"/>
      <c r="WKM43" s="76"/>
      <c r="WKN43" s="72"/>
      <c r="WKO43" s="73"/>
      <c r="WKP43" s="73"/>
      <c r="WKQ43" s="73"/>
      <c r="WKR43" s="73"/>
      <c r="WKS43" s="73"/>
      <c r="WKT43" s="73"/>
      <c r="WKU43" s="73"/>
      <c r="WKV43" s="73"/>
      <c r="WKW43" s="73"/>
      <c r="WKX43" s="73"/>
      <c r="WKY43" s="73"/>
      <c r="WKZ43" s="73"/>
      <c r="WLA43" s="73"/>
      <c r="WLB43" s="73"/>
      <c r="WLC43" s="73"/>
      <c r="WLD43" s="73"/>
      <c r="WLE43" s="73"/>
      <c r="WLF43" s="76"/>
      <c r="WLG43" s="72"/>
      <c r="WLH43" s="73"/>
      <c r="WLI43" s="73"/>
      <c r="WLJ43" s="73"/>
      <c r="WLK43" s="73"/>
      <c r="WLL43" s="73"/>
      <c r="WLM43" s="73"/>
      <c r="WLN43" s="73"/>
      <c r="WLO43" s="73"/>
      <c r="WLP43" s="73"/>
      <c r="WLQ43" s="73"/>
      <c r="WLR43" s="73"/>
      <c r="WLS43" s="73"/>
      <c r="WLT43" s="73"/>
      <c r="WLU43" s="73"/>
      <c r="WLV43" s="73"/>
      <c r="WLW43" s="73"/>
      <c r="WLX43" s="73"/>
      <c r="WLY43" s="76"/>
      <c r="WLZ43" s="72"/>
      <c r="WMA43" s="73"/>
      <c r="WMB43" s="73"/>
      <c r="WMC43" s="73"/>
      <c r="WMD43" s="73"/>
      <c r="WME43" s="73"/>
      <c r="WMF43" s="73"/>
      <c r="WMG43" s="73"/>
      <c r="WMH43" s="73"/>
      <c r="WMI43" s="73"/>
      <c r="WMJ43" s="73"/>
      <c r="WMK43" s="73"/>
      <c r="WML43" s="73"/>
      <c r="WMM43" s="73"/>
      <c r="WMN43" s="73"/>
      <c r="WMO43" s="73"/>
      <c r="WMP43" s="73"/>
      <c r="WMQ43" s="73"/>
      <c r="WMR43" s="76"/>
      <c r="WMS43" s="72"/>
      <c r="WMT43" s="73"/>
      <c r="WMU43" s="73"/>
      <c r="WMV43" s="73"/>
      <c r="WMW43" s="73"/>
      <c r="WMX43" s="73"/>
      <c r="WMY43" s="73"/>
      <c r="WMZ43" s="73"/>
      <c r="WNA43" s="73"/>
      <c r="WNB43" s="73"/>
      <c r="WNC43" s="73"/>
      <c r="WND43" s="73"/>
      <c r="WNE43" s="73"/>
      <c r="WNF43" s="73"/>
      <c r="WNG43" s="73"/>
      <c r="WNH43" s="73"/>
      <c r="WNI43" s="73"/>
      <c r="WNJ43" s="73"/>
      <c r="WNK43" s="76"/>
      <c r="WNL43" s="72"/>
      <c r="WNM43" s="73"/>
      <c r="WNN43" s="73"/>
      <c r="WNO43" s="73"/>
      <c r="WNP43" s="73"/>
      <c r="WNQ43" s="73"/>
      <c r="WNR43" s="73"/>
      <c r="WNS43" s="73"/>
      <c r="WNT43" s="73"/>
      <c r="WNU43" s="73"/>
      <c r="WNV43" s="73"/>
      <c r="WNW43" s="73"/>
      <c r="WNX43" s="73"/>
      <c r="WNY43" s="73"/>
      <c r="WNZ43" s="73"/>
      <c r="WOA43" s="73"/>
      <c r="WOB43" s="73"/>
      <c r="WOC43" s="73"/>
      <c r="WOD43" s="76"/>
      <c r="WOE43" s="72"/>
      <c r="WOF43" s="73"/>
      <c r="WOG43" s="73"/>
      <c r="WOH43" s="73"/>
      <c r="WOI43" s="73"/>
      <c r="WOJ43" s="73"/>
      <c r="WOK43" s="73"/>
      <c r="WOL43" s="73"/>
      <c r="WOM43" s="73"/>
      <c r="WON43" s="73"/>
      <c r="WOO43" s="73"/>
      <c r="WOP43" s="73"/>
      <c r="WOQ43" s="73"/>
      <c r="WOR43" s="73"/>
      <c r="WOS43" s="73"/>
      <c r="WOT43" s="73"/>
      <c r="WOU43" s="73"/>
      <c r="WOV43" s="73"/>
      <c r="WOW43" s="76"/>
      <c r="WOX43" s="72"/>
      <c r="WOY43" s="73"/>
      <c r="WOZ43" s="73"/>
      <c r="WPA43" s="73"/>
      <c r="WPB43" s="73"/>
      <c r="WPC43" s="73"/>
      <c r="WPD43" s="73"/>
      <c r="WPE43" s="73"/>
      <c r="WPF43" s="73"/>
      <c r="WPG43" s="73"/>
      <c r="WPH43" s="73"/>
      <c r="WPI43" s="73"/>
      <c r="WPJ43" s="73"/>
      <c r="WPK43" s="73"/>
      <c r="WPL43" s="73"/>
      <c r="WPM43" s="73"/>
      <c r="WPN43" s="73"/>
      <c r="WPO43" s="73"/>
      <c r="WPP43" s="76"/>
      <c r="WPQ43" s="72"/>
      <c r="WPR43" s="73"/>
      <c r="WPS43" s="73"/>
      <c r="WPT43" s="73"/>
      <c r="WPU43" s="73"/>
      <c r="WPV43" s="73"/>
      <c r="WPW43" s="73"/>
      <c r="WPX43" s="73"/>
      <c r="WPY43" s="73"/>
      <c r="WPZ43" s="73"/>
      <c r="WQA43" s="73"/>
      <c r="WQB43" s="73"/>
      <c r="WQC43" s="73"/>
      <c r="WQD43" s="73"/>
      <c r="WQE43" s="73"/>
      <c r="WQF43" s="73"/>
      <c r="WQG43" s="73"/>
      <c r="WQH43" s="73"/>
      <c r="WQI43" s="76"/>
      <c r="WQJ43" s="72"/>
      <c r="WQK43" s="73"/>
      <c r="WQL43" s="73"/>
      <c r="WQM43" s="73"/>
      <c r="WQN43" s="73"/>
      <c r="WQO43" s="73"/>
      <c r="WQP43" s="73"/>
      <c r="WQQ43" s="73"/>
      <c r="WQR43" s="73"/>
      <c r="WQS43" s="73"/>
      <c r="WQT43" s="73"/>
      <c r="WQU43" s="73"/>
      <c r="WQV43" s="73"/>
      <c r="WQW43" s="73"/>
      <c r="WQX43" s="73"/>
      <c r="WQY43" s="73"/>
      <c r="WQZ43" s="73"/>
      <c r="WRA43" s="73"/>
      <c r="WRB43" s="76"/>
      <c r="WRC43" s="72"/>
      <c r="WRD43" s="73"/>
      <c r="WRE43" s="73"/>
      <c r="WRF43" s="73"/>
      <c r="WRG43" s="73"/>
      <c r="WRH43" s="73"/>
      <c r="WRI43" s="73"/>
      <c r="WRJ43" s="73"/>
      <c r="WRK43" s="73"/>
      <c r="WRL43" s="73"/>
      <c r="WRM43" s="73"/>
      <c r="WRN43" s="73"/>
      <c r="WRO43" s="73"/>
      <c r="WRP43" s="73"/>
      <c r="WRQ43" s="73"/>
      <c r="WRR43" s="73"/>
      <c r="WRS43" s="73"/>
      <c r="WRT43" s="73"/>
      <c r="WRU43" s="76"/>
      <c r="WRV43" s="72"/>
      <c r="WRW43" s="73"/>
      <c r="WRX43" s="73"/>
      <c r="WRY43" s="73"/>
      <c r="WRZ43" s="73"/>
      <c r="WSA43" s="73"/>
      <c r="WSB43" s="73"/>
      <c r="WSC43" s="73"/>
      <c r="WSD43" s="73"/>
      <c r="WSE43" s="73"/>
      <c r="WSF43" s="73"/>
      <c r="WSG43" s="73"/>
      <c r="WSH43" s="73"/>
      <c r="WSI43" s="73"/>
      <c r="WSJ43" s="73"/>
      <c r="WSK43" s="73"/>
      <c r="WSL43" s="73"/>
      <c r="WSM43" s="73"/>
      <c r="WSN43" s="76"/>
      <c r="WSO43" s="72"/>
      <c r="WSP43" s="73"/>
      <c r="WSQ43" s="73"/>
      <c r="WSR43" s="73"/>
      <c r="WSS43" s="73"/>
      <c r="WST43" s="73"/>
      <c r="WSU43" s="73"/>
      <c r="WSV43" s="73"/>
      <c r="WSW43" s="73"/>
      <c r="WSX43" s="73"/>
      <c r="WSY43" s="73"/>
      <c r="WSZ43" s="73"/>
      <c r="WTA43" s="73"/>
      <c r="WTB43" s="73"/>
      <c r="WTC43" s="73"/>
      <c r="WTD43" s="73"/>
      <c r="WTE43" s="73"/>
      <c r="WTF43" s="73"/>
      <c r="WTG43" s="76"/>
      <c r="WTH43" s="72"/>
      <c r="WTI43" s="73"/>
      <c r="WTJ43" s="73"/>
      <c r="WTK43" s="73"/>
      <c r="WTL43" s="73"/>
      <c r="WTM43" s="73"/>
      <c r="WTN43" s="73"/>
      <c r="WTO43" s="73"/>
      <c r="WTP43" s="73"/>
      <c r="WTQ43" s="73"/>
      <c r="WTR43" s="73"/>
      <c r="WTS43" s="73"/>
      <c r="WTT43" s="73"/>
      <c r="WTU43" s="73"/>
      <c r="WTV43" s="73"/>
      <c r="WTW43" s="73"/>
      <c r="WTX43" s="73"/>
      <c r="WTY43" s="73"/>
      <c r="WTZ43" s="76"/>
      <c r="WUA43" s="72"/>
      <c r="WUB43" s="73"/>
      <c r="WUC43" s="73"/>
      <c r="WUD43" s="73"/>
      <c r="WUE43" s="73"/>
      <c r="WUF43" s="73"/>
      <c r="WUG43" s="73"/>
      <c r="WUH43" s="73"/>
      <c r="WUI43" s="73"/>
      <c r="WUJ43" s="73"/>
      <c r="WUK43" s="73"/>
      <c r="WUL43" s="73"/>
      <c r="WUM43" s="73"/>
      <c r="WUN43" s="73"/>
      <c r="WUO43" s="73"/>
      <c r="WUP43" s="73"/>
      <c r="WUQ43" s="73"/>
      <c r="WUR43" s="73"/>
      <c r="WUS43" s="76"/>
      <c r="WUT43" s="72"/>
      <c r="WUU43" s="73"/>
      <c r="WUV43" s="73"/>
      <c r="WUW43" s="73"/>
      <c r="WUX43" s="73"/>
      <c r="WUY43" s="73"/>
      <c r="WUZ43" s="73"/>
      <c r="WVA43" s="73"/>
      <c r="WVB43" s="73"/>
      <c r="WVC43" s="73"/>
      <c r="WVD43" s="73"/>
      <c r="WVE43" s="73"/>
      <c r="WVF43" s="73"/>
      <c r="WVG43" s="73"/>
      <c r="WVH43" s="73"/>
      <c r="WVI43" s="73"/>
      <c r="WVJ43" s="73"/>
      <c r="WVK43" s="73"/>
      <c r="WVL43" s="76"/>
      <c r="WVM43" s="72"/>
      <c r="WVN43" s="73"/>
      <c r="WVO43" s="73"/>
      <c r="WVP43" s="73"/>
      <c r="WVQ43" s="73"/>
      <c r="WVR43" s="73"/>
      <c r="WVS43" s="73"/>
      <c r="WVT43" s="73"/>
      <c r="WVU43" s="73"/>
      <c r="WVV43" s="73"/>
      <c r="WVW43" s="73"/>
      <c r="WVX43" s="73"/>
      <c r="WVY43" s="73"/>
      <c r="WVZ43" s="73"/>
      <c r="WWA43" s="73"/>
      <c r="WWB43" s="73"/>
      <c r="WWC43" s="73"/>
      <c r="WWD43" s="73"/>
      <c r="WWE43" s="76"/>
      <c r="WWF43" s="72"/>
      <c r="WWG43" s="73"/>
      <c r="WWH43" s="73"/>
      <c r="WWI43" s="73"/>
      <c r="WWJ43" s="73"/>
      <c r="WWK43" s="73"/>
      <c r="WWL43" s="73"/>
      <c r="WWM43" s="73"/>
      <c r="WWN43" s="73"/>
      <c r="WWO43" s="73"/>
      <c r="WWP43" s="73"/>
      <c r="WWQ43" s="73"/>
      <c r="WWR43" s="73"/>
      <c r="WWS43" s="73"/>
      <c r="WWT43" s="73"/>
      <c r="WWU43" s="73"/>
      <c r="WWV43" s="73"/>
      <c r="WWW43" s="73"/>
      <c r="WWX43" s="76"/>
      <c r="WWY43" s="72"/>
      <c r="WWZ43" s="73"/>
      <c r="WXA43" s="73"/>
      <c r="WXB43" s="73"/>
      <c r="WXC43" s="73"/>
      <c r="WXD43" s="73"/>
      <c r="WXE43" s="73"/>
      <c r="WXF43" s="73"/>
      <c r="WXG43" s="73"/>
      <c r="WXH43" s="73"/>
      <c r="WXI43" s="73"/>
      <c r="WXJ43" s="73"/>
      <c r="WXK43" s="73"/>
      <c r="WXL43" s="73"/>
      <c r="WXM43" s="73"/>
      <c r="WXN43" s="73"/>
      <c r="WXO43" s="73"/>
      <c r="WXP43" s="73"/>
      <c r="WXQ43" s="76"/>
      <c r="WXR43" s="72"/>
      <c r="WXS43" s="73"/>
      <c r="WXT43" s="73"/>
      <c r="WXU43" s="73"/>
      <c r="WXV43" s="73"/>
      <c r="WXW43" s="73"/>
      <c r="WXX43" s="73"/>
      <c r="WXY43" s="73"/>
      <c r="WXZ43" s="73"/>
      <c r="WYA43" s="73"/>
      <c r="WYB43" s="73"/>
      <c r="WYC43" s="73"/>
      <c r="WYD43" s="73"/>
      <c r="WYE43" s="73"/>
      <c r="WYF43" s="73"/>
      <c r="WYG43" s="73"/>
      <c r="WYH43" s="73"/>
      <c r="WYI43" s="73"/>
      <c r="WYJ43" s="76"/>
      <c r="WYK43" s="72"/>
      <c r="WYL43" s="73"/>
      <c r="WYM43" s="73"/>
      <c r="WYN43" s="73"/>
      <c r="WYO43" s="73"/>
      <c r="WYP43" s="73"/>
      <c r="WYQ43" s="73"/>
      <c r="WYR43" s="73"/>
      <c r="WYS43" s="73"/>
      <c r="WYT43" s="73"/>
      <c r="WYU43" s="73"/>
      <c r="WYV43" s="73"/>
      <c r="WYW43" s="73"/>
      <c r="WYX43" s="73"/>
      <c r="WYY43" s="73"/>
      <c r="WYZ43" s="73"/>
      <c r="WZA43" s="73"/>
      <c r="WZB43" s="73"/>
      <c r="WZC43" s="76"/>
      <c r="WZD43" s="72"/>
      <c r="WZE43" s="73"/>
      <c r="WZF43" s="73"/>
      <c r="WZG43" s="73"/>
      <c r="WZH43" s="73"/>
      <c r="WZI43" s="73"/>
      <c r="WZJ43" s="73"/>
      <c r="WZK43" s="73"/>
      <c r="WZL43" s="73"/>
      <c r="WZM43" s="73"/>
      <c r="WZN43" s="73"/>
      <c r="WZO43" s="73"/>
      <c r="WZP43" s="73"/>
      <c r="WZQ43" s="73"/>
      <c r="WZR43" s="73"/>
      <c r="WZS43" s="73"/>
      <c r="WZT43" s="73"/>
      <c r="WZU43" s="73"/>
      <c r="WZV43" s="76"/>
      <c r="WZW43" s="72"/>
      <c r="WZX43" s="73"/>
      <c r="WZY43" s="73"/>
      <c r="WZZ43" s="73"/>
      <c r="XAA43" s="73"/>
      <c r="XAB43" s="73"/>
      <c r="XAC43" s="73"/>
      <c r="XAD43" s="73"/>
      <c r="XAE43" s="73"/>
      <c r="XAF43" s="73"/>
      <c r="XAG43" s="73"/>
      <c r="XAH43" s="73"/>
      <c r="XAI43" s="73"/>
      <c r="XAJ43" s="73"/>
      <c r="XAK43" s="73"/>
      <c r="XAL43" s="73"/>
      <c r="XAM43" s="73"/>
      <c r="XAN43" s="73"/>
      <c r="XAO43" s="76"/>
      <c r="XAP43" s="72"/>
      <c r="XAQ43" s="73"/>
      <c r="XAR43" s="73"/>
      <c r="XAS43" s="73"/>
      <c r="XAT43" s="73"/>
      <c r="XAU43" s="73"/>
      <c r="XAV43" s="73"/>
      <c r="XAW43" s="73"/>
      <c r="XAX43" s="73"/>
      <c r="XAY43" s="73"/>
      <c r="XAZ43" s="73"/>
      <c r="XBA43" s="73"/>
      <c r="XBB43" s="73"/>
      <c r="XBC43" s="73"/>
      <c r="XBD43" s="73"/>
      <c r="XBE43" s="73"/>
      <c r="XBF43" s="73"/>
      <c r="XBG43" s="73"/>
      <c r="XBH43" s="76"/>
      <c r="XBI43" s="72"/>
      <c r="XBJ43" s="73"/>
      <c r="XBK43" s="73"/>
      <c r="XBL43" s="73"/>
      <c r="XBM43" s="73"/>
      <c r="XBN43" s="73"/>
      <c r="XBO43" s="73"/>
      <c r="XBP43" s="73"/>
      <c r="XBQ43" s="73"/>
      <c r="XBR43" s="73"/>
      <c r="XBS43" s="73"/>
      <c r="XBT43" s="73"/>
      <c r="XBU43" s="73"/>
      <c r="XBV43" s="73"/>
      <c r="XBW43" s="73"/>
      <c r="XBX43" s="73"/>
      <c r="XBY43" s="73"/>
      <c r="XBZ43" s="73"/>
      <c r="XCA43" s="76"/>
      <c r="XCB43" s="72"/>
      <c r="XCC43" s="73"/>
      <c r="XCD43" s="73"/>
      <c r="XCE43" s="73"/>
      <c r="XCF43" s="73"/>
      <c r="XCG43" s="73"/>
      <c r="XCH43" s="73"/>
      <c r="XCI43" s="73"/>
      <c r="XCJ43" s="73"/>
      <c r="XCK43" s="73"/>
      <c r="XCL43" s="73"/>
      <c r="XCM43" s="73"/>
      <c r="XCN43" s="73"/>
      <c r="XCO43" s="73"/>
      <c r="XCP43" s="73"/>
      <c r="XCQ43" s="73"/>
      <c r="XCR43" s="73"/>
      <c r="XCS43" s="73"/>
      <c r="XCT43" s="76"/>
      <c r="XCU43" s="72"/>
      <c r="XCV43" s="73"/>
      <c r="XCW43" s="73"/>
      <c r="XCX43" s="73"/>
      <c r="XCY43" s="73"/>
      <c r="XCZ43" s="73"/>
      <c r="XDA43" s="73"/>
      <c r="XDB43" s="73"/>
      <c r="XDC43" s="73"/>
      <c r="XDD43" s="73"/>
      <c r="XDE43" s="73"/>
      <c r="XDF43" s="73"/>
      <c r="XDG43" s="73"/>
      <c r="XDH43" s="73"/>
      <c r="XDI43" s="73"/>
      <c r="XDJ43" s="73"/>
      <c r="XDK43" s="73"/>
      <c r="XDL43" s="73"/>
      <c r="XDM43" s="76"/>
      <c r="XDN43" s="72"/>
      <c r="XDO43" s="73"/>
      <c r="XDP43" s="73"/>
      <c r="XDQ43" s="73"/>
      <c r="XDR43" s="73"/>
      <c r="XDS43" s="73"/>
      <c r="XDT43" s="73"/>
      <c r="XDU43" s="73"/>
      <c r="XDV43" s="73"/>
      <c r="XDW43" s="73"/>
      <c r="XDX43" s="73"/>
      <c r="XDY43" s="73"/>
      <c r="XDZ43" s="73"/>
      <c r="XEA43" s="73"/>
      <c r="XEB43" s="73"/>
      <c r="XEC43" s="73"/>
      <c r="XED43" s="73"/>
      <c r="XEE43" s="73"/>
      <c r="XEF43" s="76"/>
      <c r="XEG43" s="72"/>
      <c r="XEH43" s="73"/>
      <c r="XEI43" s="73"/>
      <c r="XEJ43" s="73"/>
      <c r="XEK43" s="73"/>
      <c r="XEL43" s="73"/>
      <c r="XEM43" s="73"/>
      <c r="XEN43" s="73"/>
      <c r="XEO43" s="73"/>
      <c r="XEP43" s="73"/>
      <c r="XEQ43" s="73"/>
      <c r="XER43" s="73"/>
      <c r="XES43" s="73"/>
      <c r="XET43" s="73"/>
      <c r="XEU43" s="73"/>
      <c r="XEV43" s="73"/>
      <c r="XEW43" s="73"/>
      <c r="XEX43" s="73"/>
      <c r="XEY43" s="76"/>
      <c r="XEZ43" s="72"/>
    </row>
    <row r="44" spans="1:16380" x14ac:dyDescent="0.2">
      <c r="A44" s="58" t="s">
        <v>37</v>
      </c>
      <c r="B44" s="59">
        <v>2025</v>
      </c>
      <c r="C44" s="63">
        <f>C43*A$76</f>
        <v>992814531.69235563</v>
      </c>
      <c r="D44" s="63">
        <f>D43*B$76</f>
        <v>679419867.31934273</v>
      </c>
      <c r="E44" s="63">
        <f>E43*C$76</f>
        <v>3340935431.1855497</v>
      </c>
      <c r="F44" s="63">
        <f>F43*D$76</f>
        <v>338382629.80379897</v>
      </c>
      <c r="G44" s="63">
        <f>G43*E$76</f>
        <v>750586887.74601865</v>
      </c>
      <c r="H44" s="63">
        <f>H43*F$76</f>
        <v>1557196684.0107176</v>
      </c>
      <c r="I44" s="63">
        <f>I43*G$76</f>
        <v>365079023.22398305</v>
      </c>
      <c r="J44" s="63">
        <f>J43*H$76</f>
        <v>415782119.44543862</v>
      </c>
      <c r="K44" s="63">
        <f>K43*I$76</f>
        <v>580936200.79841566</v>
      </c>
      <c r="L44" s="63">
        <f>L43*J$76</f>
        <v>1740656356.504216</v>
      </c>
      <c r="M44" s="63">
        <f>M43*K$76</f>
        <v>176155521.62289611</v>
      </c>
      <c r="N44" s="63">
        <f>N43*L$76</f>
        <v>498871900.22022134</v>
      </c>
      <c r="O44" s="63">
        <f>O43*M$76</f>
        <v>696134883.27971005</v>
      </c>
      <c r="P44" s="63">
        <f>P43*N$76</f>
        <v>414520148.42752385</v>
      </c>
      <c r="Q44" s="63">
        <f>Q43*O$76</f>
        <v>360838383.1204775</v>
      </c>
      <c r="R44" s="63">
        <f>R43*P$76</f>
        <v>2484695500.3638821</v>
      </c>
      <c r="S44" s="63">
        <f>S43*Q$76</f>
        <v>15392371946.033699</v>
      </c>
    </row>
    <row r="45" spans="1:16380" x14ac:dyDescent="0.2">
      <c r="A45" s="58" t="s">
        <v>37</v>
      </c>
      <c r="B45" s="59">
        <v>2026</v>
      </c>
      <c r="C45" s="63">
        <f>C44*A$76</f>
        <v>998376597.85387063</v>
      </c>
      <c r="D45" s="63">
        <f>D44*B$76</f>
        <v>681781577.11520064</v>
      </c>
      <c r="E45" s="63">
        <f>E44*C$76</f>
        <v>3360888798.3992319</v>
      </c>
      <c r="F45" s="63">
        <f>F44*D$76</f>
        <v>340873982.81291544</v>
      </c>
      <c r="G45" s="63">
        <f>G44*E$76</f>
        <v>755598350.09619164</v>
      </c>
      <c r="H45" s="63">
        <f>H44*F$76</f>
        <v>1565039435.699332</v>
      </c>
      <c r="I45" s="63">
        <f>I44*G$76</f>
        <v>366933146.68572062</v>
      </c>
      <c r="J45" s="63">
        <f>J44*H$76</f>
        <v>417579790.7743172</v>
      </c>
      <c r="K45" s="63">
        <f>K44*I$76</f>
        <v>584876776.46234596</v>
      </c>
      <c r="L45" s="63">
        <f>L44*J$76</f>
        <v>1747882878.8036551</v>
      </c>
      <c r="M45" s="63">
        <f>M44*K$76</f>
        <v>177220910.88821778</v>
      </c>
      <c r="N45" s="63">
        <f>N44*L$76</f>
        <v>500524370.63588387</v>
      </c>
      <c r="O45" s="63">
        <f>O44*M$76</f>
        <v>699300708.71369731</v>
      </c>
      <c r="P45" s="63">
        <f>P44*N$76</f>
        <v>417254525.08138055</v>
      </c>
      <c r="Q45" s="63">
        <f>Q44*O$76</f>
        <v>362595636.19484478</v>
      </c>
      <c r="R45" s="63">
        <f>R44*P$76</f>
        <v>2495560212.1649561</v>
      </c>
      <c r="S45" s="63">
        <f>S44*Q$76</f>
        <v>15470997193.058826</v>
      </c>
    </row>
    <row r="46" spans="1:16380" x14ac:dyDescent="0.2">
      <c r="A46" s="58" t="s">
        <v>37</v>
      </c>
      <c r="B46" s="59">
        <v>2027</v>
      </c>
      <c r="C46" s="63">
        <f>C45*A$76</f>
        <v>1003969824.4980313</v>
      </c>
      <c r="D46" s="63">
        <f>D45*B$76</f>
        <v>684151496.37537968</v>
      </c>
      <c r="E46" s="63">
        <f>E45*C$76</f>
        <v>3380961334.8909097</v>
      </c>
      <c r="F46" s="63">
        <f>F45*D$76</f>
        <v>343383678.48879242</v>
      </c>
      <c r="G46" s="63">
        <f>G45*E$76</f>
        <v>760643272.603073</v>
      </c>
      <c r="H46" s="63">
        <f>H45*F$76</f>
        <v>1572921687.0572436</v>
      </c>
      <c r="I46" s="63">
        <f>I45*G$76</f>
        <v>368796686.66715032</v>
      </c>
      <c r="J46" s="63">
        <f>J45*H$76</f>
        <v>419385234.49660939</v>
      </c>
      <c r="K46" s="63">
        <f>K45*I$76</f>
        <v>588844081.63037992</v>
      </c>
      <c r="L46" s="63">
        <f>L45*J$76</f>
        <v>1755139402.7885787</v>
      </c>
      <c r="M46" s="63">
        <f>M45*K$76</f>
        <v>178292743.63187158</v>
      </c>
      <c r="N46" s="63">
        <f>N45*L$76</f>
        <v>502182314.71817994</v>
      </c>
      <c r="O46" s="63">
        <f>O45*M$76</f>
        <v>702480931.43033659</v>
      </c>
      <c r="P46" s="63">
        <f>P45*N$76</f>
        <v>420006939.0145191</v>
      </c>
      <c r="Q46" s="63">
        <f>Q45*O$76</f>
        <v>364361446.94631022</v>
      </c>
      <c r="R46" s="63">
        <f>R45*P$76</f>
        <v>2506472431.5831618</v>
      </c>
      <c r="S46" s="63">
        <f>S45*Q$76</f>
        <v>15550024063.010649</v>
      </c>
    </row>
    <row r="47" spans="1:16380" x14ac:dyDescent="0.2">
      <c r="A47" s="58" t="s">
        <v>37</v>
      </c>
      <c r="B47" s="59">
        <v>2028</v>
      </c>
      <c r="C47" s="63">
        <f>C46*A$76</f>
        <v>1009594386.1958783</v>
      </c>
      <c r="D47" s="63">
        <f>D46*B$76</f>
        <v>686529653.63653779</v>
      </c>
      <c r="E47" s="63">
        <f>E46*C$76</f>
        <v>3401153752.3859105</v>
      </c>
      <c r="F47" s="63">
        <f>F46*D$76</f>
        <v>345911851.87990463</v>
      </c>
      <c r="G47" s="63">
        <f>G46*E$76</f>
        <v>765721878.67093253</v>
      </c>
      <c r="H47" s="63">
        <f>H46*F$76</f>
        <v>1580843637.0227761</v>
      </c>
      <c r="I47" s="63">
        <f>I46*G$76</f>
        <v>370669690.99186367</v>
      </c>
      <c r="J47" s="63">
        <f>J46*H$76</f>
        <v>421198484.21695602</v>
      </c>
      <c r="K47" s="63">
        <f>K46*I$76</f>
        <v>592838297.61267376</v>
      </c>
      <c r="L47" s="63">
        <f>L46*J$76</f>
        <v>1762426053.0142145</v>
      </c>
      <c r="M47" s="63">
        <f>M46*K$76</f>
        <v>179371058.82403901</v>
      </c>
      <c r="N47" s="63">
        <f>N46*L$76</f>
        <v>503845750.59816116</v>
      </c>
      <c r="O47" s="63">
        <f>O46*M$76</f>
        <v>705675616.90441537</v>
      </c>
      <c r="P47" s="63">
        <f>P46*N$76</f>
        <v>422777509.20961279</v>
      </c>
      <c r="Q47" s="63">
        <f>Q46*O$76</f>
        <v>366135857.05005336</v>
      </c>
      <c r="R47" s="63">
        <f>R46*P$76</f>
        <v>2517432366.3528352</v>
      </c>
      <c r="S47" s="63">
        <f>S46*Q$76</f>
        <v>15629454607.40546</v>
      </c>
    </row>
    <row r="48" spans="1:16380" x14ac:dyDescent="0.2">
      <c r="A48" s="58" t="s">
        <v>37</v>
      </c>
      <c r="B48" s="59">
        <v>2029</v>
      </c>
      <c r="C48" s="63">
        <f>C47*A$76</f>
        <v>1015250458.4964554</v>
      </c>
      <c r="D48" s="63">
        <f>D47*B$76</f>
        <v>688916077.53452814</v>
      </c>
      <c r="E48" s="63">
        <f>E47*C$76</f>
        <v>3421466766.8602629</v>
      </c>
      <c r="F48" s="63">
        <f>F47*D$76</f>
        <v>348458639.02902555</v>
      </c>
      <c r="G48" s="63">
        <f>G47*E$76</f>
        <v>770834393.19564891</v>
      </c>
      <c r="H48" s="63">
        <f>H47*F$76</f>
        <v>1588805485.5361977</v>
      </c>
      <c r="I48" s="63">
        <f>I47*G$76</f>
        <v>372552207.72633344</v>
      </c>
      <c r="J48" s="63">
        <f>J47*H$76</f>
        <v>423019573.68529063</v>
      </c>
      <c r="K48" s="63">
        <f>K47*I$76</f>
        <v>596859606.94923723</v>
      </c>
      <c r="L48" s="63">
        <f>L47*J$76</f>
        <v>1769742954.5528951</v>
      </c>
      <c r="M48" s="63">
        <f>M47*K$76</f>
        <v>180455895.67059335</v>
      </c>
      <c r="N48" s="63">
        <f>N47*L$76</f>
        <v>505514696.46693671</v>
      </c>
      <c r="O48" s="63">
        <f>O47*M$76</f>
        <v>708884830.90848219</v>
      </c>
      <c r="P48" s="63">
        <f>P47*N$76</f>
        <v>425566355.43420243</v>
      </c>
      <c r="Q48" s="63">
        <f>Q47*O$76</f>
        <v>367918908.38420838</v>
      </c>
      <c r="R48" s="63">
        <f>R47*P$76</f>
        <v>2528440225.1166611</v>
      </c>
      <c r="S48" s="63">
        <f>S47*Q$76</f>
        <v>15709290888.238832</v>
      </c>
    </row>
    <row r="49" spans="1:19" x14ac:dyDescent="0.2">
      <c r="A49" s="58" t="s">
        <v>37</v>
      </c>
      <c r="B49" s="59">
        <v>2030</v>
      </c>
      <c r="C49" s="63">
        <f>C48*A$76</f>
        <v>1020938217.9322889</v>
      </c>
      <c r="D49" s="63">
        <f>D48*B$76</f>
        <v>691310796.80474424</v>
      </c>
      <c r="E49" s="63">
        <f>E48*C$76</f>
        <v>3441901098.566083</v>
      </c>
      <c r="F49" s="63">
        <f>F48*D$76</f>
        <v>351024176.98054796</v>
      </c>
      <c r="G49" s="63">
        <f>G48*E$76</f>
        <v>775981042.57466877</v>
      </c>
      <c r="H49" s="63">
        <f>H48*F$76</f>
        <v>1596807433.5447659</v>
      </c>
      <c r="I49" s="63">
        <f>I48*G$76</f>
        <v>374444285.18114722</v>
      </c>
      <c r="J49" s="63">
        <f>J48*H$76</f>
        <v>424848536.79746765</v>
      </c>
      <c r="K49" s="63">
        <f>K48*I$76</f>
        <v>600908193.41827583</v>
      </c>
      <c r="L49" s="63">
        <f>L48*J$76</f>
        <v>1777090232.9962039</v>
      </c>
      <c r="M49" s="63">
        <f>M48*K$76</f>
        <v>181547293.61452514</v>
      </c>
      <c r="N49" s="63">
        <f>N48*L$76</f>
        <v>507189170.57587224</v>
      </c>
      <c r="O49" s="63">
        <f>O48*M$76</f>
        <v>712108639.51420045</v>
      </c>
      <c r="P49" s="63">
        <f>P48*N$76</f>
        <v>428373598.24587393</v>
      </c>
      <c r="Q49" s="63">
        <f>Q48*O$76</f>
        <v>369710643.0308525</v>
      </c>
      <c r="R49" s="63">
        <f>R48*P$76</f>
        <v>2539496217.4296474</v>
      </c>
      <c r="S49" s="63">
        <f>S48*Q$76</f>
        <v>15789534978.039146</v>
      </c>
    </row>
    <row r="50" spans="1:19" x14ac:dyDescent="0.2">
      <c r="A50" s="58" t="s">
        <v>37</v>
      </c>
      <c r="B50" s="59">
        <v>2031</v>
      </c>
      <c r="C50" s="63">
        <f>C49*A$76</f>
        <v>1026657842.0248966</v>
      </c>
      <c r="D50" s="63">
        <f>D49*B$76</f>
        <v>693713840.28246558</v>
      </c>
      <c r="E50" s="63">
        <f>E49*C$76</f>
        <v>3462457472.0571127</v>
      </c>
      <c r="F50" s="63">
        <f>F49*D$76</f>
        <v>353608603.78785837</v>
      </c>
      <c r="G50" s="63">
        <f>G49*E$76</f>
        <v>781162054.71703231</v>
      </c>
      <c r="H50" s="63">
        <f>H49*F$76</f>
        <v>1604849683.0078008</v>
      </c>
      <c r="I50" s="63">
        <f>I49*G$76</f>
        <v>376345971.912247</v>
      </c>
      <c r="J50" s="63">
        <f>J49*H$76</f>
        <v>426685407.5958932</v>
      </c>
      <c r="K50" s="63">
        <f>K49*I$76</f>
        <v>604984242.04458976</v>
      </c>
      <c r="L50" s="63">
        <f>L49*J$76</f>
        <v>1784468014.4571314</v>
      </c>
      <c r="M50" s="63">
        <f>M49*K$76</f>
        <v>182645292.3373763</v>
      </c>
      <c r="N50" s="63">
        <f>N49*L$76</f>
        <v>508869191.23678952</v>
      </c>
      <c r="O50" s="63">
        <f>O49*M$76</f>
        <v>715347109.09370911</v>
      </c>
      <c r="P50" s="63">
        <f>P49*N$76</f>
        <v>431199358.9974696</v>
      </c>
      <c r="Q50" s="63">
        <f>Q49*O$76</f>
        <v>371511103.27699918</v>
      </c>
      <c r="R50" s="63">
        <f>R49*P$76</f>
        <v>2550600553.763114</v>
      </c>
      <c r="S50" s="63">
        <f>S49*Q$76</f>
        <v>15870188959.921392</v>
      </c>
    </row>
    <row r="51" spans="1:19" x14ac:dyDescent="0.2">
      <c r="A51" s="58" t="s">
        <v>37</v>
      </c>
      <c r="B51" s="59">
        <v>2032</v>
      </c>
      <c r="C51" s="63">
        <f>C50*A$76</f>
        <v>1032409509.2903292</v>
      </c>
      <c r="D51" s="63">
        <f>D50*B$76</f>
        <v>696125236.90320528</v>
      </c>
      <c r="E51" s="63">
        <f>E50*C$76</f>
        <v>3483136616.2144117</v>
      </c>
      <c r="F51" s="63">
        <f>F50*D$76</f>
        <v>356212058.52076578</v>
      </c>
      <c r="G51" s="63">
        <f>G50*E$76</f>
        <v>786377659.05346572</v>
      </c>
      <c r="H51" s="63">
        <f>H50*F$76</f>
        <v>1612932436.9017816</v>
      </c>
      <c r="I51" s="63">
        <f>I50*G$76</f>
        <v>378257316.72217554</v>
      </c>
      <c r="J51" s="63">
        <f>J50*H$76</f>
        <v>428530220.27015889</v>
      </c>
      <c r="K51" s="63">
        <f>K50*I$76</f>
        <v>609087939.10802937</v>
      </c>
      <c r="L51" s="63">
        <f>L50*J$76</f>
        <v>1791876425.5722401</v>
      </c>
      <c r="M51" s="63">
        <f>M50*K$76</f>
        <v>183749931.76068285</v>
      </c>
      <c r="N51" s="63">
        <f>N50*L$76</f>
        <v>510554776.82216668</v>
      </c>
      <c r="O51" s="63">
        <f>O50*M$76</f>
        <v>718600306.32098866</v>
      </c>
      <c r="P51" s="63">
        <f>P50*N$76</f>
        <v>434043759.84233421</v>
      </c>
      <c r="Q51" s="63">
        <f>Q50*O$76</f>
        <v>373320331.61559618</v>
      </c>
      <c r="R51" s="63">
        <f>R50*P$76</f>
        <v>2561753445.508697</v>
      </c>
      <c r="S51" s="63">
        <f>S50*Q$76</f>
        <v>15951254927.641253</v>
      </c>
    </row>
    <row r="52" spans="1:19" x14ac:dyDescent="0.2">
      <c r="A52" s="58" t="s">
        <v>37</v>
      </c>
      <c r="B52" s="59">
        <v>2033</v>
      </c>
      <c r="C52" s="63">
        <f>C51*A$76</f>
        <v>1038193399.2447417</v>
      </c>
      <c r="D52" s="63">
        <f>D51*B$76</f>
        <v>698545015.70305812</v>
      </c>
      <c r="E52" s="63">
        <f>E51*C$76</f>
        <v>3503939264.2722001</v>
      </c>
      <c r="F52" s="63">
        <f>F51*D$76</f>
        <v>358834681.27298522</v>
      </c>
      <c r="G52" s="63">
        <f>G51*E$76</f>
        <v>791628086.54654121</v>
      </c>
      <c r="H52" s="63">
        <f>H51*F$76</f>
        <v>1621055899.2254691</v>
      </c>
      <c r="I52" s="63">
        <f>I51*G$76</f>
        <v>380178368.66132849</v>
      </c>
      <c r="J52" s="63">
        <f>J51*H$76</f>
        <v>430383009.15767807</v>
      </c>
      <c r="K52" s="63">
        <f>K51*I$76</f>
        <v>613219472.15200889</v>
      </c>
      <c r="L52" s="63">
        <f>L51*J$76</f>
        <v>1799315593.5038373</v>
      </c>
      <c r="M52" s="63">
        <f>M51*K$76</f>
        <v>184861252.04742643</v>
      </c>
      <c r="N52" s="63">
        <f>N51*L$76</f>
        <v>512245945.76533902</v>
      </c>
      <c r="O52" s="63">
        <f>O51*M$76</f>
        <v>721868298.17323422</v>
      </c>
      <c r="P52" s="63">
        <f>P51*N$76</f>
        <v>436906923.73959547</v>
      </c>
      <c r="Q52" s="63">
        <f>Q51*O$76</f>
        <v>375138370.74652833</v>
      </c>
      <c r="R52" s="63">
        <f>R51*P$76</f>
        <v>2572955104.9823771</v>
      </c>
      <c r="S52" s="63">
        <f>S51*Q$76</f>
        <v>16032734985.649448</v>
      </c>
    </row>
    <row r="53" spans="1:19" x14ac:dyDescent="0.2">
      <c r="A53" s="58" t="s">
        <v>37</v>
      </c>
      <c r="B53" s="59">
        <v>2034</v>
      </c>
      <c r="C53" s="63">
        <f>C52*A$76</f>
        <v>1044009692.409996</v>
      </c>
      <c r="D53" s="63">
        <f>D52*B$76</f>
        <v>700973205.81905043</v>
      </c>
      <c r="E53" s="63">
        <f>E52*C$76</f>
        <v>3524866153.8438592</v>
      </c>
      <c r="F53" s="63">
        <f>F52*D$76</f>
        <v>361476613.16967613</v>
      </c>
      <c r="G53" s="63">
        <f>G52*E$76</f>
        <v>796913569.70090449</v>
      </c>
      <c r="H53" s="63">
        <f>H52*F$76</f>
        <v>1629220275.005055</v>
      </c>
      <c r="I53" s="63">
        <f>I52*G$76</f>
        <v>382109177.02921331</v>
      </c>
      <c r="J53" s="63">
        <f>J52*H$76</f>
        <v>432243808.74432498</v>
      </c>
      <c r="K53" s="63">
        <f>K52*I$76</f>
        <v>617379029.99207699</v>
      </c>
      <c r="L53" s="63">
        <f>L52*J$76</f>
        <v>1806785645.9421587</v>
      </c>
      <c r="M53" s="63">
        <f>M52*K$76</f>
        <v>185979293.60349455</v>
      </c>
      <c r="N53" s="63">
        <f>N52*L$76</f>
        <v>513942716.56070077</v>
      </c>
      <c r="O53" s="63">
        <f>O52*M$76</f>
        <v>725151151.93223441</v>
      </c>
      <c r="P53" s="63">
        <f>P52*N$76</f>
        <v>439788974.45947927</v>
      </c>
      <c r="Q53" s="63">
        <f>Q52*O$76</f>
        <v>376965263.57762539</v>
      </c>
      <c r="R53" s="63">
        <f>R52*P$76</f>
        <v>2584205745.4285169</v>
      </c>
      <c r="S53" s="63">
        <f>S52*Q$76</f>
        <v>16114631249.146376</v>
      </c>
    </row>
    <row r="54" spans="1:19" x14ac:dyDescent="0.2">
      <c r="A54" s="58" t="s">
        <v>37</v>
      </c>
      <c r="B54" s="59">
        <v>2035</v>
      </c>
      <c r="C54" s="63">
        <f>C53*A$76</f>
        <v>1049858570.319296</v>
      </c>
      <c r="D54" s="63">
        <f>D53*B$76</f>
        <v>703409836.48949063</v>
      </c>
      <c r="E54" s="63">
        <f>E53*C$76</f>
        <v>3545918026.9480839</v>
      </c>
      <c r="F54" s="63">
        <f>F53*D$76</f>
        <v>364137996.37503654</v>
      </c>
      <c r="G54" s="63">
        <f>G53*E$76</f>
        <v>802234342.57357085</v>
      </c>
      <c r="H54" s="63">
        <f>H53*F$76</f>
        <v>1637425770.2993364</v>
      </c>
      <c r="I54" s="63">
        <f>I53*G$76</f>
        <v>384049791.37571448</v>
      </c>
      <c r="J54" s="63">
        <f>J53*H$76</f>
        <v>434112653.66507655</v>
      </c>
      <c r="K54" s="63">
        <f>K53*I$76</f>
        <v>621566802.72454596</v>
      </c>
      <c r="L54" s="63">
        <f>L53*J$76</f>
        <v>1814286711.1075597</v>
      </c>
      <c r="M54" s="63">
        <f>M53*K$76</f>
        <v>187104097.07914966</v>
      </c>
      <c r="N54" s="63">
        <f>N53*L$76</f>
        <v>515645107.76390719</v>
      </c>
      <c r="O54" s="63">
        <f>O53*M$76</f>
        <v>728448935.18575633</v>
      </c>
      <c r="P54" s="63">
        <f>P53*N$76</f>
        <v>442690036.58866024</v>
      </c>
      <c r="Q54" s="63">
        <f>Q53*O$76</f>
        <v>378801053.22567481</v>
      </c>
      <c r="R54" s="63">
        <f>R53*P$76</f>
        <v>2595505581.0239244</v>
      </c>
      <c r="S54" s="63">
        <f>S53*Q$76</f>
        <v>16196945844.137011</v>
      </c>
    </row>
    <row r="55" spans="1:19" x14ac:dyDescent="0.2">
      <c r="A55" s="58" t="s">
        <v>37</v>
      </c>
      <c r="B55" s="59">
        <v>2036</v>
      </c>
      <c r="C55" s="63">
        <f>C54*A$76</f>
        <v>1055740215.5228525</v>
      </c>
      <c r="D55" s="63">
        <f>D54*B$76</f>
        <v>705854937.05432177</v>
      </c>
      <c r="E55" s="63">
        <f>E54*C$76</f>
        <v>3567095630.0351939</v>
      </c>
      <c r="F55" s="63">
        <f>F54*D$76</f>
        <v>366818974.09995288</v>
      </c>
      <c r="G55" s="63">
        <f>G54*E$76</f>
        <v>807590640.78429008</v>
      </c>
      <c r="H55" s="63">
        <f>H54*F$76</f>
        <v>1645672592.2049162</v>
      </c>
      <c r="I55" s="63">
        <f>I54*G$76</f>
        <v>386000261.50236505</v>
      </c>
      <c r="J55" s="63">
        <f>J54*H$76</f>
        <v>435989578.70465732</v>
      </c>
      <c r="K55" s="63">
        <f>K54*I$76</f>
        <v>625782981.73517931</v>
      </c>
      <c r="L55" s="63">
        <f>L54*J$76</f>
        <v>1821818917.7527161</v>
      </c>
      <c r="M55" s="63">
        <f>M54*K$76</f>
        <v>188235703.37050718</v>
      </c>
      <c r="N55" s="63">
        <f>N54*L$76</f>
        <v>517353137.99207765</v>
      </c>
      <c r="O55" s="63">
        <f>O54*M$76</f>
        <v>731761715.82893717</v>
      </c>
      <c r="P55" s="63">
        <f>P54*N$76</f>
        <v>445610235.53564733</v>
      </c>
      <c r="Q55" s="63">
        <f>Q54*O$76</f>
        <v>380645783.01743901</v>
      </c>
      <c r="R55" s="63">
        <f>R54*P$76</f>
        <v>2606854826.8819275</v>
      </c>
      <c r="S55" s="63">
        <f>S54*Q$76</f>
        <v>16279680907.486101</v>
      </c>
    </row>
    <row r="56" spans="1:19" x14ac:dyDescent="0.2">
      <c r="A56" s="58" t="s">
        <v>37</v>
      </c>
      <c r="B56" s="59">
        <v>2037</v>
      </c>
      <c r="C56" s="63">
        <f>C55*A$76</f>
        <v>1061654811.5935816</v>
      </c>
      <c r="D56" s="63">
        <f>D55*B$76</f>
        <v>708308536.95547438</v>
      </c>
      <c r="E56" s="63">
        <f>E55*C$76</f>
        <v>3588399714.0136013</v>
      </c>
      <c r="F56" s="63">
        <f>F55*D$76</f>
        <v>369519690.6097064</v>
      </c>
      <c r="G56" s="63">
        <f>G55*E$76</f>
        <v>812982701.52598011</v>
      </c>
      <c r="H56" s="63">
        <f>H55*F$76</f>
        <v>1653960948.8614299</v>
      </c>
      <c r="I56" s="63">
        <f>I55*G$76</f>
        <v>387960637.46362454</v>
      </c>
      <c r="J56" s="63">
        <f>J55*H$76</f>
        <v>437874618.79818654</v>
      </c>
      <c r="K56" s="63">
        <f>K55*I$76</f>
        <v>630027759.70793831</v>
      </c>
      <c r="L56" s="63">
        <f>L55*J$76</f>
        <v>1829382395.1648345</v>
      </c>
      <c r="M56" s="63">
        <f>M55*K$76</f>
        <v>189374153.62102234</v>
      </c>
      <c r="N56" s="63">
        <f>N55*L$76</f>
        <v>519066825.92399901</v>
      </c>
      <c r="O56" s="63">
        <f>O55*M$76</f>
        <v>735089562.06568229</v>
      </c>
      <c r="P56" s="63">
        <f>P55*N$76</f>
        <v>448549697.53620505</v>
      </c>
      <c r="Q56" s="63">
        <f>Q55*O$76</f>
        <v>382499496.49067837</v>
      </c>
      <c r="R56" s="63">
        <f>R55*P$76</f>
        <v>2618253699.0564709</v>
      </c>
      <c r="S56" s="63">
        <f>S55*Q$76</f>
        <v>16362838586.973644</v>
      </c>
    </row>
    <row r="57" spans="1:19" x14ac:dyDescent="0.2">
      <c r="A57" s="58" t="s">
        <v>37</v>
      </c>
      <c r="B57" s="59">
        <v>2038</v>
      </c>
      <c r="C57" s="63">
        <f>C56*A$76</f>
        <v>1067602543.1328335</v>
      </c>
      <c r="D57" s="63">
        <f>D56*B$76</f>
        <v>710770665.73722112</v>
      </c>
      <c r="E57" s="63">
        <f>E56*C$76</f>
        <v>3609831034.2764349</v>
      </c>
      <c r="F57" s="63">
        <f>F56*D$76</f>
        <v>372240291.23173618</v>
      </c>
      <c r="G57" s="63">
        <f>G56*E$76</f>
        <v>818410763.57523084</v>
      </c>
      <c r="H57" s="63">
        <f>H56*F$76</f>
        <v>1662291049.4567995</v>
      </c>
      <c r="I57" s="63">
        <f>I56*G$76</f>
        <v>389930969.56816363</v>
      </c>
      <c r="J57" s="63">
        <f>J56*H$76</f>
        <v>439767809.0318287</v>
      </c>
      <c r="K57" s="63">
        <f>K56*I$76</f>
        <v>634301330.63378799</v>
      </c>
      <c r="L57" s="63">
        <f>L56*J$76</f>
        <v>1836977273.1678712</v>
      </c>
      <c r="M57" s="63">
        <f>M56*K$76</f>
        <v>190519489.22298619</v>
      </c>
      <c r="N57" s="63">
        <f>N56*L$76</f>
        <v>520786190.3003301</v>
      </c>
      <c r="O57" s="63">
        <f>O56*M$76</f>
        <v>738432542.41006911</v>
      </c>
      <c r="P57" s="63">
        <f>P56*N$76</f>
        <v>451508549.65881044</v>
      </c>
      <c r="Q57" s="63">
        <f>Q56*O$76</f>
        <v>384362237.39517844</v>
      </c>
      <c r="R57" s="63">
        <f>R56*P$76</f>
        <v>2629702414.5462275</v>
      </c>
      <c r="S57" s="63">
        <f>S56*Q$76</f>
        <v>16446421041.350637</v>
      </c>
    </row>
    <row r="58" spans="1:19" x14ac:dyDescent="0.2">
      <c r="A58" s="58" t="s">
        <v>37</v>
      </c>
      <c r="B58" s="59">
        <v>2039</v>
      </c>
      <c r="C58" s="63">
        <f>C57*A$76</f>
        <v>1073583595.776155</v>
      </c>
      <c r="D58" s="63">
        <f>D57*B$76</f>
        <v>713241353.04653263</v>
      </c>
      <c r="E58" s="63">
        <f>E57*C$76</f>
        <v>3631390350.7283258</v>
      </c>
      <c r="F58" s="63">
        <f>F57*D$76</f>
        <v>374980922.36345917</v>
      </c>
      <c r="G58" s="63">
        <f>G57*E$76</f>
        <v>823875067.30287802</v>
      </c>
      <c r="H58" s="63">
        <f>H57*F$76</f>
        <v>1670663104.232512</v>
      </c>
      <c r="I58" s="63">
        <f>I57*G$76</f>
        <v>391911308.38015521</v>
      </c>
      <c r="J58" s="63">
        <f>J57*H$76</f>
        <v>441669184.64344639</v>
      </c>
      <c r="K58" s="63">
        <f>K57*I$76</f>
        <v>638603889.81956244</v>
      </c>
      <c r="L58" s="63">
        <f>L57*J$76</f>
        <v>1844603682.1247609</v>
      </c>
      <c r="M58" s="63">
        <f>M57*K$76</f>
        <v>191671751.81903052</v>
      </c>
      <c r="N58" s="63">
        <f>N57*L$76</f>
        <v>522511249.92380655</v>
      </c>
      <c r="O58" s="63">
        <f>O57*M$76</f>
        <v>741790725.68775773</v>
      </c>
      <c r="P58" s="63">
        <f>P57*N$76</f>
        <v>454486919.81014603</v>
      </c>
      <c r="Q58" s="63">
        <f>Q57*O$76</f>
        <v>386234049.69378263</v>
      </c>
      <c r="R58" s="63">
        <f>R57*P$76</f>
        <v>2641201191.2987309</v>
      </c>
      <c r="S58" s="63">
        <f>S57*Q$76</f>
        <v>16530430440.395119</v>
      </c>
    </row>
    <row r="59" spans="1:19" x14ac:dyDescent="0.2">
      <c r="A59" s="58" t="s">
        <v>37</v>
      </c>
      <c r="B59" s="59">
        <v>2040</v>
      </c>
      <c r="C59" s="63">
        <f>C58*A$76</f>
        <v>1079598156.1990826</v>
      </c>
      <c r="D59" s="63">
        <f>D58*B$76</f>
        <v>715720628.63343441</v>
      </c>
      <c r="E59" s="63">
        <f>E58*C$76</f>
        <v>3653078427.8123517</v>
      </c>
      <c r="F59" s="63">
        <f>F58*D$76</f>
        <v>377741731.48014802</v>
      </c>
      <c r="G59" s="63">
        <f>G58*E$76</f>
        <v>829375854.68464708</v>
      </c>
      <c r="H59" s="63">
        <f>H58*F$76</f>
        <v>1679077324.4889269</v>
      </c>
      <c r="I59" s="63">
        <f>I58*G$76</f>
        <v>393901704.72057194</v>
      </c>
      <c r="J59" s="63">
        <f>J58*H$76</f>
        <v>443578781.0232563</v>
      </c>
      <c r="K59" s="63">
        <f>K58*I$76</f>
        <v>642935633.89689088</v>
      </c>
      <c r="L59" s="63">
        <f>L58*J$76</f>
        <v>1852261752.9396534</v>
      </c>
      <c r="M59" s="63">
        <f>M58*K$76</f>
        <v>192830983.30364189</v>
      </c>
      <c r="N59" s="63">
        <f>N58*L$76</f>
        <v>524242023.65944648</v>
      </c>
      <c r="O59" s="63">
        <f>O58*M$76</f>
        <v>745164181.03740811</v>
      </c>
      <c r="P59" s="63">
        <f>P58*N$76</f>
        <v>457484936.74062914</v>
      </c>
      <c r="Q59" s="63">
        <f>Q58*O$76</f>
        <v>388114977.56342977</v>
      </c>
      <c r="R59" s="63">
        <f>R58*P$76</f>
        <v>2652750248.2145228</v>
      </c>
      <c r="S59" s="63">
        <f>S58*Q$76</f>
        <v>16614868964.968496</v>
      </c>
    </row>
    <row r="60" spans="1:19" x14ac:dyDescent="0.2">
      <c r="A60" s="58" t="s">
        <v>37</v>
      </c>
      <c r="B60" s="59">
        <v>2041</v>
      </c>
      <c r="C60" s="63">
        <f>C59*A$76</f>
        <v>1085646412.1229692</v>
      </c>
      <c r="D60" s="63">
        <f>D59*B$76</f>
        <v>718208522.35136521</v>
      </c>
      <c r="E60" s="63">
        <f>E59*C$76</f>
        <v>3674896034.5371408</v>
      </c>
      <c r="F60" s="63">
        <f>F59*D$76</f>
        <v>380522867.14286691</v>
      </c>
      <c r="G60" s="63">
        <f>G59*E$76</f>
        <v>834913369.31186914</v>
      </c>
      <c r="H60" s="63">
        <f>H59*F$76</f>
        <v>1687533922.5906081</v>
      </c>
      <c r="I60" s="63">
        <f>I59*G$76</f>
        <v>395902209.66849047</v>
      </c>
      <c r="J60" s="63">
        <f>J59*H$76</f>
        <v>445496633.71448791</v>
      </c>
      <c r="K60" s="63">
        <f>K59*I$76</f>
        <v>647296760.83118367</v>
      </c>
      <c r="L60" s="63">
        <f>L59*J$76</f>
        <v>1859951617.0601618</v>
      </c>
      <c r="M60" s="63">
        <f>M59*K$76</f>
        <v>193997225.82468486</v>
      </c>
      <c r="N60" s="63">
        <f>N59*L$76</f>
        <v>525978530.4347567</v>
      </c>
      <c r="O60" s="63">
        <f>O59*M$76</f>
        <v>748552977.91210318</v>
      </c>
      <c r="P60" s="63">
        <f>P59*N$76</f>
        <v>460502730.04997748</v>
      </c>
      <c r="Q60" s="63">
        <f>Q59*O$76</f>
        <v>390005065.39619672</v>
      </c>
      <c r="R60" s="63">
        <f>R59*P$76</f>
        <v>2664349805.1513214</v>
      </c>
      <c r="S60" s="63">
        <f>S59*Q$76</f>
        <v>16699738807.072161</v>
      </c>
    </row>
    <row r="61" spans="1:19" x14ac:dyDescent="0.2">
      <c r="A61" s="58" t="s">
        <v>37</v>
      </c>
      <c r="B61" s="59">
        <v>2042</v>
      </c>
      <c r="C61" s="63">
        <f>C60*A$76</f>
        <v>1091728552.320843</v>
      </c>
      <c r="D61" s="63">
        <f>D60*B$76</f>
        <v>720705064.15753615</v>
      </c>
      <c r="E61" s="63">
        <f>E60*C$76</f>
        <v>3696843944.5041418</v>
      </c>
      <c r="F61" s="63">
        <f>F60*D$76</f>
        <v>383324479.00646549</v>
      </c>
      <c r="G61" s="63">
        <f>G60*E$76</f>
        <v>840487856.40226758</v>
      </c>
      <c r="H61" s="63">
        <f>H60*F$76</f>
        <v>1696033111.9716845</v>
      </c>
      <c r="I61" s="63">
        <f>I60*G$76</f>
        <v>397912874.56240237</v>
      </c>
      <c r="J61" s="63">
        <f>J60*H$76</f>
        <v>447422778.41404504</v>
      </c>
      <c r="K61" s="63">
        <f>K60*I$76</f>
        <v>651687469.9306798</v>
      </c>
      <c r="L61" s="63">
        <f>L60*J$76</f>
        <v>1867673406.4796178</v>
      </c>
      <c r="M61" s="63">
        <f>M60*K$76</f>
        <v>195170521.78493446</v>
      </c>
      <c r="N61" s="63">
        <f>N60*L$76</f>
        <v>527720789.23993975</v>
      </c>
      <c r="O61" s="63">
        <f>O60*M$76</f>
        <v>751957186.08077908</v>
      </c>
      <c r="P61" s="63">
        <f>P60*N$76</f>
        <v>463540430.19281161</v>
      </c>
      <c r="Q61" s="63">
        <f>Q60*O$76</f>
        <v>391904357.80034614</v>
      </c>
      <c r="R61" s="63">
        <f>R60*P$76</f>
        <v>2676000082.9282069</v>
      </c>
      <c r="S61" s="63">
        <f>S60*Q$76</f>
        <v>16785042169.90439</v>
      </c>
    </row>
    <row r="62" spans="1:19" x14ac:dyDescent="0.2">
      <c r="A62" s="58" t="s">
        <v>37</v>
      </c>
      <c r="B62" s="59">
        <v>2043</v>
      </c>
      <c r="C62" s="63">
        <f>C61*A$76</f>
        <v>1097844766.6232996</v>
      </c>
      <c r="D62" s="63">
        <f>D61*B$76</f>
        <v>723210284.11329174</v>
      </c>
      <c r="E62" s="63">
        <f>E61*C$76</f>
        <v>3718922935.9350514</v>
      </c>
      <c r="F62" s="63">
        <f>F61*D$76</f>
        <v>386146717.82763225</v>
      </c>
      <c r="G62" s="63">
        <f>G61*E$76</f>
        <v>846099562.81081712</v>
      </c>
      <c r="H62" s="63">
        <f>H61*F$76</f>
        <v>1704575107.1412363</v>
      </c>
      <c r="I62" s="63">
        <f>I61*G$76</f>
        <v>399933751.00153142</v>
      </c>
      <c r="J62" s="63">
        <f>J61*H$76</f>
        <v>449357250.97317022</v>
      </c>
      <c r="K62" s="63">
        <f>K61*I$76</f>
        <v>656107961.85555518</v>
      </c>
      <c r="L62" s="63">
        <f>L61*J$76</f>
        <v>1875427253.7393379</v>
      </c>
      <c r="M62" s="63">
        <f>M61*K$76</f>
        <v>196350913.84361789</v>
      </c>
      <c r="N62" s="63">
        <f>N61*L$76</f>
        <v>529468819.12810165</v>
      </c>
      <c r="O62" s="63">
        <f>O61*M$76</f>
        <v>755376875.62966132</v>
      </c>
      <c r="P62" s="63">
        <f>P61*N$76</f>
        <v>466598168.48429424</v>
      </c>
      <c r="Q62" s="63">
        <f>Q61*O$76</f>
        <v>393812899.60137916</v>
      </c>
      <c r="R62" s="63">
        <f>R61*P$76</f>
        <v>2687701303.3298244</v>
      </c>
      <c r="S62" s="63">
        <f>S61*Q$76</f>
        <v>16870781267.917543</v>
      </c>
    </row>
    <row r="63" spans="1:19" x14ac:dyDescent="0.2">
      <c r="A63" s="58" t="s">
        <v>37</v>
      </c>
      <c r="B63" s="59">
        <v>2044</v>
      </c>
      <c r="C63" s="63">
        <f>C62*A$76</f>
        <v>1103995245.9244266</v>
      </c>
      <c r="D63" s="63">
        <f>D62*B$76</f>
        <v>725724212.38447177</v>
      </c>
      <c r="E63" s="63">
        <f>E62*C$76</f>
        <v>3741133791.69941</v>
      </c>
      <c r="F63" s="63">
        <f>F62*D$76</f>
        <v>388989735.47300649</v>
      </c>
      <c r="G63" s="63">
        <f>G62*E$76</f>
        <v>851748737.04067528</v>
      </c>
      <c r="H63" s="63">
        <f>H62*F$76</f>
        <v>1713160123.688709</v>
      </c>
      <c r="I63" s="63">
        <f>I62*G$76</f>
        <v>401964890.84715801</v>
      </c>
      <c r="J63" s="63">
        <f>J62*H$76</f>
        <v>451300087.39811218</v>
      </c>
      <c r="K63" s="63">
        <f>K62*I$76</f>
        <v>660558438.62709332</v>
      </c>
      <c r="L63" s="63">
        <f>L62*J$76</f>
        <v>1883213291.9308977</v>
      </c>
      <c r="M63" s="63">
        <f>M62*K$76</f>
        <v>197538444.91796544</v>
      </c>
      <c r="N63" s="63">
        <f>N62*L$76</f>
        <v>531222639.21546018</v>
      </c>
      <c r="O63" s="63">
        <f>O62*M$76</f>
        <v>758812116.96370804</v>
      </c>
      <c r="P63" s="63">
        <f>P62*N$76</f>
        <v>469676077.10580677</v>
      </c>
      <c r="Q63" s="63">
        <f>Q62*O$76</f>
        <v>395730735.8430934</v>
      </c>
      <c r="R63" s="63">
        <f>R62*P$76</f>
        <v>2699453689.1106067</v>
      </c>
      <c r="S63" s="63">
        <f>S62*Q$76</f>
        <v>16956958326.875549</v>
      </c>
    </row>
    <row r="64" spans="1:19" x14ac:dyDescent="0.2">
      <c r="A64" s="58" t="s">
        <v>37</v>
      </c>
      <c r="B64" s="59">
        <v>2045</v>
      </c>
      <c r="C64" s="63">
        <f>C63*A$76</f>
        <v>1110180182.1877613</v>
      </c>
      <c r="D64" s="63">
        <f>D63*B$76</f>
        <v>728246879.24177468</v>
      </c>
      <c r="E64" s="63">
        <f>E63*C$76</f>
        <v>3763477299.3423591</v>
      </c>
      <c r="F64" s="63">
        <f>F63*D$76</f>
        <v>391853684.92735058</v>
      </c>
      <c r="G64" s="63">
        <f>G63*E$76</f>
        <v>857435629.25418699</v>
      </c>
      <c r="H64" s="63">
        <f>H63*F$76</f>
        <v>1721788378.289355</v>
      </c>
      <c r="I64" s="63">
        <f>I63*G$76</f>
        <v>404006346.22394985</v>
      </c>
      <c r="J64" s="63">
        <f>J63*H$76</f>
        <v>453251323.85079575</v>
      </c>
      <c r="K64" s="63">
        <f>K63*I$76</f>
        <v>665039103.63691759</v>
      </c>
      <c r="L64" s="63">
        <f>L63*J$76</f>
        <v>1891031654.6984172</v>
      </c>
      <c r="M64" s="63">
        <f>M63*K$76</f>
        <v>198733158.18477106</v>
      </c>
      <c r="N64" s="63">
        <f>N63*L$76</f>
        <v>532982268.68155396</v>
      </c>
      <c r="O64" s="63">
        <f>O63*M$76</f>
        <v>762262980.80805898</v>
      </c>
      <c r="P64" s="63">
        <f>P63*N$76</f>
        <v>472774289.11066341</v>
      </c>
      <c r="Q64" s="63">
        <f>Q63*O$76</f>
        <v>397657911.78864604</v>
      </c>
      <c r="R64" s="63">
        <f>R63*P$76</f>
        <v>2711257463.9990139</v>
      </c>
      <c r="S64" s="63">
        <f>S63*Q$76</f>
        <v>17043575583.911682</v>
      </c>
    </row>
    <row r="65" spans="1:19" x14ac:dyDescent="0.2">
      <c r="A65" s="58" t="s">
        <v>37</v>
      </c>
      <c r="B65" s="59">
        <v>2046</v>
      </c>
      <c r="C65" s="63">
        <f>C64*A$76</f>
        <v>1116399768.4522829</v>
      </c>
      <c r="D65" s="63">
        <f>D64*B$76</f>
        <v>730778315.0611217</v>
      </c>
      <c r="E65" s="63">
        <f>E64*C$76</f>
        <v>3785954251.1125665</v>
      </c>
      <c r="F65" s="63">
        <f>F64*D$76</f>
        <v>394738720.30178213</v>
      </c>
      <c r="G65" s="63">
        <f>G64*E$76</f>
        <v>863160491.28396213</v>
      </c>
      <c r="H65" s="63">
        <f>H64*F$76</f>
        <v>1730460088.7097018</v>
      </c>
      <c r="I65" s="63">
        <f>I64*G$76</f>
        <v>406058169.52129972</v>
      </c>
      <c r="J65" s="63">
        <f>J64*H$76</f>
        <v>455210996.64949518</v>
      </c>
      <c r="K65" s="63">
        <f>K64*I$76</f>
        <v>669550161.65628695</v>
      </c>
      <c r="L65" s="63">
        <f>L64*J$76</f>
        <v>1898882476.2408543</v>
      </c>
      <c r="M65" s="63">
        <f>M64*K$76</f>
        <v>199935097.08196208</v>
      </c>
      <c r="N65" s="63">
        <f>N64*L$76</f>
        <v>534747726.76945221</v>
      </c>
      <c r="O65" s="63">
        <f>O64*M$76</f>
        <v>765729538.20949221</v>
      </c>
      <c r="P65" s="63">
        <f>P64*N$76</f>
        <v>475892938.42986268</v>
      </c>
      <c r="Q65" s="63">
        <f>Q64*O$76</f>
        <v>399594472.92162216</v>
      </c>
      <c r="R65" s="63">
        <f>R64*P$76</f>
        <v>2723112852.7017932</v>
      </c>
      <c r="S65" s="63">
        <f>S64*Q$76</f>
        <v>17130635287.586643</v>
      </c>
    </row>
    <row r="66" spans="1:19" x14ac:dyDescent="0.2">
      <c r="A66" s="58" t="s">
        <v>37</v>
      </c>
      <c r="B66" s="59">
        <v>2047</v>
      </c>
      <c r="C66" s="63">
        <f>C65*A$76</f>
        <v>1122654198.8384366</v>
      </c>
      <c r="D66" s="63">
        <f>D65*B$76</f>
        <v>733318550.32402301</v>
      </c>
      <c r="E66" s="63">
        <f>E65*C$76</f>
        <v>3808565443.9903178</v>
      </c>
      <c r="F66" s="63">
        <f>F65*D$76</f>
        <v>397644996.84206688</v>
      </c>
      <c r="G66" s="63">
        <f>G65*E$76</f>
        <v>868923576.64402795</v>
      </c>
      <c r="H66" s="63">
        <f>H65*F$76</f>
        <v>1739175473.8130484</v>
      </c>
      <c r="I66" s="63">
        <f>I65*G$76</f>
        <v>408120413.39467001</v>
      </c>
      <c r="J66" s="63">
        <f>J65*H$76</f>
        <v>457179142.26951003</v>
      </c>
      <c r="K66" s="63">
        <f>K65*I$76</f>
        <v>674091818.84545374</v>
      </c>
      <c r="L66" s="63">
        <f>L65*J$76</f>
        <v>1906765891.3143082</v>
      </c>
      <c r="M66" s="63">
        <f>M65*K$76</f>
        <v>201144305.31017855</v>
      </c>
      <c r="N66" s="63">
        <f>N65*L$76</f>
        <v>536519032.78596514</v>
      </c>
      <c r="O66" s="63">
        <f>O65*M$76</f>
        <v>769211860.53788626</v>
      </c>
      <c r="P66" s="63">
        <f>P65*N$76</f>
        <v>479032159.87787724</v>
      </c>
      <c r="Q66" s="63">
        <f>Q65*O$76</f>
        <v>401540464.94710809</v>
      </c>
      <c r="R66" s="63">
        <f>R65*P$76</f>
        <v>2735020080.9082565</v>
      </c>
      <c r="S66" s="63">
        <f>S65*Q$76</f>
        <v>17218139697.946926</v>
      </c>
    </row>
    <row r="67" spans="1:19" x14ac:dyDescent="0.2">
      <c r="A67" s="58" t="s">
        <v>37</v>
      </c>
      <c r="B67" s="59">
        <v>2048</v>
      </c>
      <c r="C67" s="63">
        <f>C66*A$76</f>
        <v>1128943668.554193</v>
      </c>
      <c r="D67" s="63">
        <f>D66*B$76</f>
        <v>735867615.6179446</v>
      </c>
      <c r="E67" s="63">
        <f>E66*C$76</f>
        <v>3831311679.7157755</v>
      </c>
      <c r="F67" s="63">
        <f>F66*D$76</f>
        <v>400572670.93697244</v>
      </c>
      <c r="G67" s="63">
        <f>G66*E$76</f>
        <v>874725140.54105508</v>
      </c>
      <c r="H67" s="63">
        <f>H66*F$76</f>
        <v>1747934753.5649889</v>
      </c>
      <c r="I67" s="63">
        <f>I66*G$76</f>
        <v>410193130.76694381</v>
      </c>
      <c r="J67" s="63">
        <f>J66*H$76</f>
        <v>459155797.34384406</v>
      </c>
      <c r="K67" s="63">
        <f>K66*I$76</f>
        <v>678664282.7630856</v>
      </c>
      <c r="L67" s="63">
        <f>L66*J$76</f>
        <v>1914682035.2343326</v>
      </c>
      <c r="M67" s="63">
        <f>M66*K$76</f>
        <v>202360826.83436221</v>
      </c>
      <c r="N67" s="63">
        <f>N66*L$76</f>
        <v>538296206.10185504</v>
      </c>
      <c r="O67" s="63">
        <f>O66*M$76</f>
        <v>772710019.48768997</v>
      </c>
      <c r="P67" s="63">
        <f>P66*N$76</f>
        <v>482192089.1584816</v>
      </c>
      <c r="Q67" s="63">
        <f>Q66*O$76</f>
        <v>403495933.79277015</v>
      </c>
      <c r="R67" s="63">
        <f>R66*P$76</f>
        <v>2746979375.2945776</v>
      </c>
      <c r="S67" s="63">
        <f>S66*Q$76</f>
        <v>17306091086.583496</v>
      </c>
    </row>
    <row r="68" spans="1:19" x14ac:dyDescent="0.2">
      <c r="A68" s="58" t="s">
        <v>37</v>
      </c>
      <c r="B68" s="59">
        <v>2049</v>
      </c>
      <c r="C68" s="63">
        <f>C67*A$76</f>
        <v>1135268373.9011407</v>
      </c>
      <c r="D68" s="63">
        <f>D67*B$76</f>
        <v>738425541.63667643</v>
      </c>
      <c r="E68" s="63">
        <f>E67*C$76</f>
        <v>3854193764.8174057</v>
      </c>
      <c r="F68" s="63">
        <f>F67*D$76</f>
        <v>403521900.12668377</v>
      </c>
      <c r="G68" s="63">
        <f>G67*E$76</f>
        <v>880565439.88565898</v>
      </c>
      <c r="H68" s="63">
        <f>H67*F$76</f>
        <v>1756738149.0389643</v>
      </c>
      <c r="I68" s="63">
        <f>I67*G$76</f>
        <v>412276374.82978326</v>
      </c>
      <c r="J68" s="63">
        <f>J67*H$76</f>
        <v>461140998.66388714</v>
      </c>
      <c r="K68" s="63">
        <f>K67*I$76</f>
        <v>683267762.37575126</v>
      </c>
      <c r="L68" s="63">
        <f>L67*J$76</f>
        <v>1922631043.8782582</v>
      </c>
      <c r="M68" s="63">
        <f>M67*K$76</f>
        <v>203584705.88535488</v>
      </c>
      <c r="N68" s="63">
        <f>N67*L$76</f>
        <v>540079266.15204835</v>
      </c>
      <c r="O68" s="63">
        <f>O67*M$76</f>
        <v>776224087.07939839</v>
      </c>
      <c r="P68" s="63">
        <f>P67*N$76</f>
        <v>485372862.87061846</v>
      </c>
      <c r="Q68" s="63">
        <f>Q67*O$76</f>
        <v>405460925.60993862</v>
      </c>
      <c r="R68" s="63">
        <f>R67*P$76</f>
        <v>2758990963.5281053</v>
      </c>
      <c r="S68" s="63">
        <f>S67*Q$76</f>
        <v>17394491736.690746</v>
      </c>
    </row>
    <row r="69" spans="1:19" x14ac:dyDescent="0.2">
      <c r="A69" s="58" t="s">
        <v>37</v>
      </c>
      <c r="B69" s="59">
        <v>2050</v>
      </c>
      <c r="C69" s="63">
        <f>C68*A$76</f>
        <v>1141628512.2806125</v>
      </c>
      <c r="D69" s="63">
        <f>D68*B$76</f>
        <v>740992359.18070221</v>
      </c>
      <c r="E69" s="63">
        <f>E68*C$76</f>
        <v>3877212510.6405768</v>
      </c>
      <c r="F69" s="63">
        <f>F68*D$76</f>
        <v>406492843.11128062</v>
      </c>
      <c r="G69" s="63">
        <f>G68*E$76</f>
        <v>886444733.30377662</v>
      </c>
      <c r="H69" s="63">
        <f>H68*F$76</f>
        <v>1765585882.4218421</v>
      </c>
      <c r="I69" s="63">
        <f>I68*G$76</f>
        <v>414370199.04499447</v>
      </c>
      <c r="J69" s="63">
        <f>J68*H$76</f>
        <v>463134783.18010002</v>
      </c>
      <c r="K69" s="63">
        <f>K68*I$76</f>
        <v>687902468.06747019</v>
      </c>
      <c r="L69" s="63">
        <f>L68*J$76</f>
        <v>1930613053.6875255</v>
      </c>
      <c r="M69" s="63">
        <f>M68*K$76</f>
        <v>204815986.96150672</v>
      </c>
      <c r="N69" s="63">
        <f>N68*L$76</f>
        <v>541868232.43584788</v>
      </c>
      <c r="O69" s="63">
        <f>O68*M$76</f>
        <v>779754135.6610353</v>
      </c>
      <c r="P69" s="63">
        <f>P68*N$76</f>
        <v>488574618.51430357</v>
      </c>
      <c r="Q69" s="63">
        <f>Q68*O$76</f>
        <v>407435486.77469689</v>
      </c>
      <c r="R69" s="63">
        <f>R68*P$76</f>
        <v>2771055074.2716999</v>
      </c>
      <c r="S69" s="63">
        <f>S68*Q$76</f>
        <v>17483343943.125782</v>
      </c>
    </row>
    <row r="70" spans="1:19" x14ac:dyDescent="0.2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x14ac:dyDescent="0.2"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x14ac:dyDescent="0.2">
      <c r="A72" s="62" t="s">
        <v>38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9" s="2" customFormat="1" x14ac:dyDescent="0.2">
      <c r="A73" s="2" t="s">
        <v>39</v>
      </c>
    </row>
    <row r="74" spans="1:19" s="2" customFormat="1" x14ac:dyDescent="0.2">
      <c r="A74" s="66" t="s">
        <v>0</v>
      </c>
      <c r="B74" s="66" t="s">
        <v>1</v>
      </c>
      <c r="C74" s="66" t="s">
        <v>2</v>
      </c>
      <c r="D74" s="66" t="s">
        <v>3</v>
      </c>
      <c r="E74" s="66" t="s">
        <v>4</v>
      </c>
      <c r="F74" s="66" t="s">
        <v>5</v>
      </c>
      <c r="G74" s="66" t="s">
        <v>6</v>
      </c>
      <c r="H74" s="66" t="s">
        <v>7</v>
      </c>
      <c r="I74" s="66" t="s">
        <v>8</v>
      </c>
      <c r="J74" s="66" t="s">
        <v>9</v>
      </c>
      <c r="K74" s="66" t="s">
        <v>10</v>
      </c>
      <c r="L74" s="66" t="s">
        <v>11</v>
      </c>
      <c r="M74" s="66" t="s">
        <v>12</v>
      </c>
      <c r="N74" s="66" t="s">
        <v>13</v>
      </c>
      <c r="O74" s="66" t="s">
        <v>14</v>
      </c>
      <c r="P74" s="66" t="s">
        <v>15</v>
      </c>
      <c r="Q74" s="67" t="s">
        <v>40</v>
      </c>
    </row>
    <row r="75" spans="1:19" x14ac:dyDescent="0.2">
      <c r="A75" s="68">
        <v>5.6023214648453536E-3</v>
      </c>
      <c r="B75" s="68">
        <v>3.4760682009139215E-3</v>
      </c>
      <c r="C75" s="68">
        <v>5.9723893576121879E-3</v>
      </c>
      <c r="D75" s="68">
        <v>7.3625322037395025E-3</v>
      </c>
      <c r="E75" s="68">
        <v>6.6767251493324411E-3</v>
      </c>
      <c r="F75" s="68">
        <v>5.0364554260508452E-3</v>
      </c>
      <c r="G75" s="68">
        <v>5.0786907595072282E-3</v>
      </c>
      <c r="H75" s="68">
        <v>4.3235897957235149E-3</v>
      </c>
      <c r="I75" s="68">
        <v>6.7831470280463064E-3</v>
      </c>
      <c r="J75" s="68">
        <v>4.1516076808821778E-3</v>
      </c>
      <c r="K75" s="68">
        <v>6.0480038065592245E-3</v>
      </c>
      <c r="L75" s="68">
        <v>3.3124142990074452E-3</v>
      </c>
      <c r="M75" s="68">
        <v>4.5477184235791128E-3</v>
      </c>
      <c r="N75" s="68">
        <v>6.596486718991823E-3</v>
      </c>
      <c r="O75" s="68">
        <v>4.8699172720230834E-3</v>
      </c>
      <c r="P75" s="68">
        <v>4.3726532283262587E-3</v>
      </c>
      <c r="Q75" s="68">
        <v>5.1080656899917731E-3</v>
      </c>
    </row>
    <row r="76" spans="1:19" x14ac:dyDescent="0.2">
      <c r="A76" s="69">
        <v>1.00560232146485</v>
      </c>
      <c r="B76" s="69">
        <v>1.0034760682009138</v>
      </c>
      <c r="C76" s="69">
        <v>1.0059723893576122</v>
      </c>
      <c r="D76" s="69">
        <v>1.0073625322037394</v>
      </c>
      <c r="E76" s="69">
        <v>1.0066767251493325</v>
      </c>
      <c r="F76" s="69">
        <v>1.0050364554260509</v>
      </c>
      <c r="G76" s="69">
        <v>1.0050786907595073</v>
      </c>
      <c r="H76" s="69">
        <v>1.0043235897957234</v>
      </c>
      <c r="I76" s="69">
        <v>1.0067831470280464</v>
      </c>
      <c r="J76" s="69">
        <v>1.0041516076808821</v>
      </c>
      <c r="K76" s="69">
        <v>1.0060480038065591</v>
      </c>
      <c r="L76" s="69">
        <v>1.0033124142990075</v>
      </c>
      <c r="M76" s="69">
        <v>1.0045477184235792</v>
      </c>
      <c r="N76" s="69">
        <v>1.0065964867189918</v>
      </c>
      <c r="O76" s="69">
        <v>1.004869917272023</v>
      </c>
      <c r="P76" s="69">
        <v>1.0043726532283264</v>
      </c>
      <c r="Q76" s="69">
        <v>1.0051080656899918</v>
      </c>
    </row>
    <row r="77" spans="1:19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</row>
    <row r="78" spans="1:19" s="70" customFormat="1" x14ac:dyDescent="0.2">
      <c r="A78" s="70">
        <f>C37/C36</f>
        <v>1.0146046634445349</v>
      </c>
      <c r="B78" s="70">
        <f t="shared" ref="B78:Q78" si="2">D37/D36</f>
        <v>0.9860286033415282</v>
      </c>
      <c r="C78" s="70">
        <f t="shared" si="2"/>
        <v>1.0101766359138329</v>
      </c>
      <c r="D78" s="70">
        <f t="shared" si="2"/>
        <v>1.0080783413771774</v>
      </c>
      <c r="E78" s="70">
        <f t="shared" si="2"/>
        <v>1.0004068395260697</v>
      </c>
      <c r="F78" s="70">
        <f t="shared" si="2"/>
        <v>1.0162968748589802</v>
      </c>
      <c r="G78" s="70">
        <f t="shared" si="2"/>
        <v>0.99906390205871343</v>
      </c>
      <c r="H78" s="70">
        <f t="shared" si="2"/>
        <v>1.0101129689338606</v>
      </c>
      <c r="I78" s="70">
        <f t="shared" si="2"/>
        <v>1.0036910673813511</v>
      </c>
      <c r="J78" s="70">
        <f t="shared" si="2"/>
        <v>0.99801769709213961</v>
      </c>
      <c r="K78" s="70">
        <f t="shared" si="2"/>
        <v>0.96900172041248334</v>
      </c>
      <c r="L78" s="70">
        <f t="shared" si="2"/>
        <v>1.0096632548629294</v>
      </c>
      <c r="M78" s="70">
        <f t="shared" si="2"/>
        <v>1.0009085850258874</v>
      </c>
      <c r="N78" s="70">
        <f t="shared" si="2"/>
        <v>1.0023583433768484</v>
      </c>
      <c r="O78" s="70">
        <f t="shared" si="2"/>
        <v>0.96473578829389695</v>
      </c>
      <c r="P78" s="70">
        <f t="shared" si="2"/>
        <v>1.006892021778298</v>
      </c>
      <c r="Q78" s="70">
        <f t="shared" si="2"/>
        <v>1.0046682294772837</v>
      </c>
    </row>
    <row r="79" spans="1:19" x14ac:dyDescent="0.2"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19" x14ac:dyDescent="0.2"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3:19" s="70" customFormat="1" x14ac:dyDescent="0.2"/>
    <row r="82" spans="3:19" x14ac:dyDescent="0.2"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3:19" x14ac:dyDescent="0.2"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3:19" x14ac:dyDescent="0.2"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3:19" x14ac:dyDescent="0.2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3:19" x14ac:dyDescent="0.2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</row>
    <row r="87" spans="3:19" x14ac:dyDescent="0.2"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</row>
    <row r="88" spans="3:19" x14ac:dyDescent="0.2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</sheetData>
  <sheetProtection algorithmName="SHA-512" hashValue="L+h6gJwlKHSs6u2mCwtwj9rOML/ACXheAh3IGn8Pi9Q1X3uFGRo6xT4ICm8Xp0s/zEgTE0E09G60b7WFUfSd5w==" saltValue="mVGuTAGgbarJZNu53hFZSQ==" spinCount="100000" sheet="1" objects="1" scenario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4FF1-6480-4334-9C79-526E37682D78}">
  <sheetPr>
    <pageSetUpPr fitToPage="1"/>
  </sheetPr>
  <dimension ref="A1:U30"/>
  <sheetViews>
    <sheetView workbookViewId="0">
      <selection activeCell="G13" sqref="G13"/>
    </sheetView>
  </sheetViews>
  <sheetFormatPr defaultColWidth="9.140625" defaultRowHeight="15" x14ac:dyDescent="0.2"/>
  <cols>
    <col min="1" max="1" width="8.140625" style="81" customWidth="1"/>
    <col min="2" max="2" width="14.85546875" style="81" bestFit="1" customWidth="1"/>
    <col min="3" max="3" width="22.42578125" style="82" bestFit="1" customWidth="1"/>
    <col min="4" max="4" width="17" style="82" bestFit="1" customWidth="1"/>
    <col min="5" max="5" width="15.5703125" style="82" bestFit="1" customWidth="1"/>
    <col min="6" max="6" width="17.5703125" style="82" bestFit="1" customWidth="1"/>
    <col min="7" max="8" width="15.5703125" style="82" bestFit="1" customWidth="1"/>
    <col min="9" max="9" width="17.5703125" style="82" bestFit="1" customWidth="1"/>
    <col min="10" max="12" width="15.5703125" style="82" bestFit="1" customWidth="1"/>
    <col min="13" max="13" width="17.5703125" style="82" bestFit="1" customWidth="1"/>
    <col min="14" max="18" width="15.5703125" style="82" bestFit="1" customWidth="1"/>
    <col min="19" max="19" width="17.5703125" style="82" bestFit="1" customWidth="1"/>
    <col min="20" max="20" width="18.85546875" style="82" bestFit="1" customWidth="1"/>
    <col min="21" max="21" width="16.85546875" style="82" bestFit="1" customWidth="1"/>
    <col min="22" max="16384" width="9.140625" style="82"/>
  </cols>
  <sheetData>
    <row r="1" spans="1:20" ht="15.75" x14ac:dyDescent="0.25">
      <c r="A1" s="77" t="s">
        <v>84</v>
      </c>
    </row>
    <row r="3" spans="1:20" s="84" customFormat="1" ht="25.15" customHeight="1" thickBot="1" x14ac:dyDescent="0.3">
      <c r="A3" s="83" t="s">
        <v>29</v>
      </c>
      <c r="B3" s="83"/>
    </row>
    <row r="4" spans="1:20" s="88" customFormat="1" ht="16.5" thickBot="1" x14ac:dyDescent="0.3">
      <c r="A4" s="85" t="s">
        <v>17</v>
      </c>
      <c r="B4" s="85" t="s">
        <v>24</v>
      </c>
      <c r="C4" s="86" t="s">
        <v>18</v>
      </c>
      <c r="D4" s="86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</row>
    <row r="5" spans="1:20" x14ac:dyDescent="0.2">
      <c r="A5" s="81">
        <v>2024</v>
      </c>
      <c r="B5" s="81">
        <v>10</v>
      </c>
      <c r="C5" s="89" t="s">
        <v>19</v>
      </c>
      <c r="D5" s="90">
        <v>6817322.0619724011</v>
      </c>
      <c r="E5" s="90">
        <v>5216053.712478484</v>
      </c>
      <c r="F5" s="90">
        <v>24346806.556480672</v>
      </c>
      <c r="G5" s="90">
        <v>3185006.1792838098</v>
      </c>
      <c r="H5" s="90">
        <v>8649615.0389528666</v>
      </c>
      <c r="I5" s="90">
        <v>21268614.304450981</v>
      </c>
      <c r="J5" s="90">
        <v>3540371.9481169847</v>
      </c>
      <c r="K5" s="90">
        <v>4919905.277218367</v>
      </c>
      <c r="L5" s="90">
        <v>8496562.4584752936</v>
      </c>
      <c r="M5" s="90">
        <v>9533074.854145037</v>
      </c>
      <c r="N5" s="90">
        <v>1658677.1901771908</v>
      </c>
      <c r="O5" s="90">
        <v>3263877.6646630391</v>
      </c>
      <c r="P5" s="90">
        <v>5529587.9012561115</v>
      </c>
      <c r="Q5" s="90">
        <v>3485125.7155837426</v>
      </c>
      <c r="R5" s="90">
        <v>4775892.719209794</v>
      </c>
      <c r="S5" s="90">
        <v>26415509.040864248</v>
      </c>
      <c r="T5" s="91">
        <v>141102002.62332904</v>
      </c>
    </row>
    <row r="6" spans="1:20" x14ac:dyDescent="0.2">
      <c r="A6" s="92">
        <v>2024</v>
      </c>
      <c r="B6" s="92">
        <v>20</v>
      </c>
      <c r="C6" s="93" t="s">
        <v>25</v>
      </c>
      <c r="D6" s="90">
        <v>697234005.81861567</v>
      </c>
      <c r="E6" s="90">
        <v>404024549.61147219</v>
      </c>
      <c r="F6" s="90">
        <v>2515132617.2562709</v>
      </c>
      <c r="G6" s="90">
        <v>211088958.75500807</v>
      </c>
      <c r="H6" s="90">
        <v>518004554.65752149</v>
      </c>
      <c r="I6" s="90">
        <v>1068593516.2394768</v>
      </c>
      <c r="J6" s="90">
        <v>267481263.55998221</v>
      </c>
      <c r="K6" s="90">
        <v>299167206.53523916</v>
      </c>
      <c r="L6" s="90">
        <v>371852100.68263537</v>
      </c>
      <c r="M6" s="90">
        <v>1180888012.6150522</v>
      </c>
      <c r="N6" s="90">
        <v>106124689.82731006</v>
      </c>
      <c r="O6" s="90">
        <v>356793775.79497957</v>
      </c>
      <c r="P6" s="90">
        <v>439506306.94326085</v>
      </c>
      <c r="Q6" s="90">
        <v>289319951.83810681</v>
      </c>
      <c r="R6" s="90">
        <v>222204672.70182878</v>
      </c>
      <c r="S6" s="90">
        <v>1850042949.1067238</v>
      </c>
      <c r="T6" s="91">
        <v>10797459131.943483</v>
      </c>
    </row>
    <row r="7" spans="1:20" x14ac:dyDescent="0.2">
      <c r="A7" s="92">
        <v>2024</v>
      </c>
      <c r="B7" s="92">
        <v>30</v>
      </c>
      <c r="C7" s="93" t="s">
        <v>26</v>
      </c>
      <c r="D7" s="90">
        <v>204877679.67569321</v>
      </c>
      <c r="E7" s="90">
        <v>172079834.6981017</v>
      </c>
      <c r="F7" s="90">
        <v>545237761.83854949</v>
      </c>
      <c r="G7" s="90">
        <v>76284434.066960767</v>
      </c>
      <c r="H7" s="90">
        <v>148292476.124374</v>
      </c>
      <c r="I7" s="90">
        <v>307231072.61566776</v>
      </c>
      <c r="J7" s="90">
        <v>69531775.783448994</v>
      </c>
      <c r="K7" s="90">
        <v>78472489.274508566</v>
      </c>
      <c r="L7" s="90">
        <v>131023168.41133444</v>
      </c>
      <c r="M7" s="90">
        <v>382189647.44379187</v>
      </c>
      <c r="N7" s="90">
        <v>45597018.902496859</v>
      </c>
      <c r="O7" s="90">
        <v>90824897.781978637</v>
      </c>
      <c r="P7" s="90">
        <v>152111019.60627586</v>
      </c>
      <c r="Q7" s="90">
        <v>80777411.01685369</v>
      </c>
      <c r="R7" s="90">
        <v>86899693.820205644</v>
      </c>
      <c r="S7" s="90">
        <v>413467292.44964242</v>
      </c>
      <c r="T7" s="91">
        <v>2984897673.5098839</v>
      </c>
    </row>
    <row r="8" spans="1:20" x14ac:dyDescent="0.2">
      <c r="A8" s="92">
        <v>2024</v>
      </c>
      <c r="B8" s="92">
        <v>40</v>
      </c>
      <c r="C8" s="94" t="s">
        <v>21</v>
      </c>
      <c r="D8" s="90">
        <v>7009933.5245741522</v>
      </c>
      <c r="E8" s="90">
        <v>5894793.6728439545</v>
      </c>
      <c r="F8" s="90">
        <v>21858898.193935148</v>
      </c>
      <c r="G8" s="90">
        <v>2252129.062202007</v>
      </c>
      <c r="H8" s="90">
        <v>6557370.1834196066</v>
      </c>
      <c r="I8" s="90">
        <v>11339729.218425382</v>
      </c>
      <c r="J8" s="90">
        <v>2047795.9438573788</v>
      </c>
      <c r="K8" s="90">
        <v>2851250.3582900409</v>
      </c>
      <c r="L8" s="90">
        <v>4327785.9192331173</v>
      </c>
      <c r="M8" s="90">
        <v>10746375.492315767</v>
      </c>
      <c r="N8" s="90">
        <v>1004406.772410905</v>
      </c>
      <c r="O8" s="90">
        <v>3986183.6149494341</v>
      </c>
      <c r="P8" s="90">
        <v>6254481.4222505596</v>
      </c>
      <c r="Q8" s="90">
        <v>3587858.362678255</v>
      </c>
      <c r="R8" s="90">
        <v>2764990.6664591008</v>
      </c>
      <c r="S8" s="90">
        <v>15948581.698139226</v>
      </c>
      <c r="T8" s="91">
        <v>108432564.10598402</v>
      </c>
    </row>
    <row r="9" spans="1:20" x14ac:dyDescent="0.2">
      <c r="A9" s="92">
        <v>2024</v>
      </c>
      <c r="B9" s="92">
        <v>50</v>
      </c>
      <c r="C9" s="94" t="s">
        <v>22</v>
      </c>
      <c r="D9" s="90">
        <v>41706101.056739859</v>
      </c>
      <c r="E9" s="90">
        <v>37138611.028595962</v>
      </c>
      <c r="F9" s="90">
        <v>105174365.59869178</v>
      </c>
      <c r="G9" s="90">
        <v>17620373.745907217</v>
      </c>
      <c r="H9" s="90">
        <v>46084726.685148418</v>
      </c>
      <c r="I9" s="90">
        <v>58718130.924264558</v>
      </c>
      <c r="J9" s="90">
        <v>14794258.253178984</v>
      </c>
      <c r="K9" s="90">
        <v>19460392.127482913</v>
      </c>
      <c r="L9" s="90">
        <v>29424447.047733422</v>
      </c>
      <c r="M9" s="90">
        <v>66731526.00090161</v>
      </c>
      <c r="N9" s="90">
        <v>10067073.416649763</v>
      </c>
      <c r="O9" s="90">
        <v>18913274.92735916</v>
      </c>
      <c r="P9" s="90">
        <v>30519585.20275325</v>
      </c>
      <c r="Q9" s="90">
        <v>20761328.130517993</v>
      </c>
      <c r="R9" s="90">
        <v>19211296.118397642</v>
      </c>
      <c r="S9" s="90">
        <v>97867173.619550511</v>
      </c>
      <c r="T9" s="91">
        <v>634192663.88387311</v>
      </c>
    </row>
    <row r="10" spans="1:20" ht="15.75" thickBot="1" x14ac:dyDescent="0.25">
      <c r="A10" s="95">
        <v>2024</v>
      </c>
      <c r="B10" s="95">
        <v>60</v>
      </c>
      <c r="C10" s="96" t="s">
        <v>23</v>
      </c>
      <c r="D10" s="97">
        <v>29638410.277404681</v>
      </c>
      <c r="E10" s="97">
        <v>52712495.826507635</v>
      </c>
      <c r="F10" s="97">
        <v>109350076.30607252</v>
      </c>
      <c r="G10" s="97">
        <v>25478583.590638135</v>
      </c>
      <c r="H10" s="97">
        <v>18019920.940583624</v>
      </c>
      <c r="I10" s="97">
        <v>82242170.747714579</v>
      </c>
      <c r="J10" s="97">
        <v>5838803.2114154482</v>
      </c>
      <c r="K10" s="97">
        <v>9120943.4772610273</v>
      </c>
      <c r="L10" s="97">
        <v>31898110.030588314</v>
      </c>
      <c r="M10" s="97">
        <v>83371075.443793401</v>
      </c>
      <c r="N10" s="97">
        <v>10644670.990955226</v>
      </c>
      <c r="O10" s="97">
        <v>23442875.616070174</v>
      </c>
      <c r="P10" s="97">
        <v>59062408.874203391</v>
      </c>
      <c r="Q10" s="97">
        <v>13872015.786259536</v>
      </c>
      <c r="R10" s="97">
        <v>23233100.223899029</v>
      </c>
      <c r="S10" s="97">
        <v>70136583.435079604</v>
      </c>
      <c r="T10" s="98">
        <v>648062244.77844632</v>
      </c>
    </row>
    <row r="11" spans="1:20" ht="14.45" customHeight="1" thickTop="1" x14ac:dyDescent="0.2">
      <c r="A11" s="81">
        <v>2024</v>
      </c>
      <c r="B11" s="81" t="s">
        <v>27</v>
      </c>
      <c r="C11" s="81"/>
      <c r="D11" s="99">
        <v>987283452.41499996</v>
      </c>
      <c r="E11" s="99">
        <v>677066338.54999983</v>
      </c>
      <c r="F11" s="99">
        <v>3321100525.750001</v>
      </c>
      <c r="G11" s="99">
        <v>335909485.4000001</v>
      </c>
      <c r="H11" s="99">
        <v>745608663.63</v>
      </c>
      <c r="I11" s="99">
        <v>1549393234.05</v>
      </c>
      <c r="J11" s="99">
        <v>363234268.69999999</v>
      </c>
      <c r="K11" s="99">
        <v>413992187.04999995</v>
      </c>
      <c r="L11" s="99">
        <v>577022174.54999995</v>
      </c>
      <c r="M11" s="99">
        <v>1733459711.8499999</v>
      </c>
      <c r="N11" s="99">
        <v>175096537.09999999</v>
      </c>
      <c r="O11" s="99">
        <v>497224885.39999998</v>
      </c>
      <c r="P11" s="99">
        <v>692983389.95000005</v>
      </c>
      <c r="Q11" s="99">
        <v>411803690.85000002</v>
      </c>
      <c r="R11" s="99">
        <v>359089646.24999994</v>
      </c>
      <c r="S11" s="99">
        <v>2473878089.3499999</v>
      </c>
      <c r="T11" s="99">
        <v>15314146280.845001</v>
      </c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x14ac:dyDescent="0.2">
      <c r="A19" s="81">
        <v>2024</v>
      </c>
      <c r="B19" s="81">
        <v>10</v>
      </c>
      <c r="C19" s="89" t="s">
        <v>19</v>
      </c>
      <c r="D19" s="99">
        <f>D5</f>
        <v>6817322.0619724011</v>
      </c>
      <c r="E19" s="99">
        <f t="shared" ref="E19:T19" si="0">E5</f>
        <v>5216053.712478484</v>
      </c>
      <c r="F19" s="99">
        <f t="shared" si="0"/>
        <v>24346806.556480672</v>
      </c>
      <c r="G19" s="99">
        <f t="shared" si="0"/>
        <v>3185006.1792838098</v>
      </c>
      <c r="H19" s="99">
        <f t="shared" si="0"/>
        <v>8649615.0389528666</v>
      </c>
      <c r="I19" s="99">
        <f t="shared" si="0"/>
        <v>21268614.304450981</v>
      </c>
      <c r="J19" s="99">
        <f t="shared" si="0"/>
        <v>3540371.9481169847</v>
      </c>
      <c r="K19" s="99">
        <f t="shared" si="0"/>
        <v>4919905.277218367</v>
      </c>
      <c r="L19" s="99">
        <f t="shared" si="0"/>
        <v>8496562.4584752936</v>
      </c>
      <c r="M19" s="99">
        <f t="shared" si="0"/>
        <v>9533074.854145037</v>
      </c>
      <c r="N19" s="99">
        <f t="shared" si="0"/>
        <v>1658677.1901771908</v>
      </c>
      <c r="O19" s="99">
        <f t="shared" si="0"/>
        <v>3263877.6646630391</v>
      </c>
      <c r="P19" s="99">
        <f t="shared" si="0"/>
        <v>5529587.9012561115</v>
      </c>
      <c r="Q19" s="99">
        <f t="shared" si="0"/>
        <v>3485125.7155837426</v>
      </c>
      <c r="R19" s="99">
        <f t="shared" si="0"/>
        <v>4775892.719209794</v>
      </c>
      <c r="S19" s="99">
        <f t="shared" si="0"/>
        <v>26415509.040864248</v>
      </c>
      <c r="T19" s="99">
        <f t="shared" si="0"/>
        <v>141102002.62332904</v>
      </c>
    </row>
    <row r="20" spans="1:21" x14ac:dyDescent="0.2">
      <c r="A20" s="92">
        <v>2024</v>
      </c>
      <c r="B20" s="92">
        <v>25</v>
      </c>
      <c r="C20" s="93" t="s">
        <v>20</v>
      </c>
      <c r="D20" s="101">
        <f>D6+D7</f>
        <v>902111685.49430895</v>
      </c>
      <c r="E20" s="101">
        <f t="shared" ref="E20:T20" si="1">E6+E7</f>
        <v>576104384.30957389</v>
      </c>
      <c r="F20" s="101">
        <f t="shared" si="1"/>
        <v>3060370379.0948205</v>
      </c>
      <c r="G20" s="101">
        <f t="shared" si="1"/>
        <v>287373392.82196885</v>
      </c>
      <c r="H20" s="101">
        <f t="shared" si="1"/>
        <v>666297030.78189552</v>
      </c>
      <c r="I20" s="101">
        <f t="shared" si="1"/>
        <v>1375824588.8551445</v>
      </c>
      <c r="J20" s="101">
        <f t="shared" si="1"/>
        <v>337013039.34343123</v>
      </c>
      <c r="K20" s="101">
        <f t="shared" si="1"/>
        <v>377639695.8097477</v>
      </c>
      <c r="L20" s="101">
        <f t="shared" si="1"/>
        <v>502875269.09396982</v>
      </c>
      <c r="M20" s="101">
        <f t="shared" si="1"/>
        <v>1563077660.0588441</v>
      </c>
      <c r="N20" s="101">
        <f t="shared" si="1"/>
        <v>151721708.7298069</v>
      </c>
      <c r="O20" s="101">
        <f t="shared" si="1"/>
        <v>447618673.57695818</v>
      </c>
      <c r="P20" s="101">
        <f t="shared" si="1"/>
        <v>591617326.54953671</v>
      </c>
      <c r="Q20" s="101">
        <f t="shared" si="1"/>
        <v>370097362.8549605</v>
      </c>
      <c r="R20" s="101">
        <f t="shared" si="1"/>
        <v>309104366.52203441</v>
      </c>
      <c r="S20" s="101">
        <f t="shared" si="1"/>
        <v>2263510241.556366</v>
      </c>
      <c r="T20" s="101">
        <f t="shared" si="1"/>
        <v>13782356805.453367</v>
      </c>
    </row>
    <row r="21" spans="1:21" x14ac:dyDescent="0.2">
      <c r="A21" s="92">
        <v>2024</v>
      </c>
      <c r="B21" s="92">
        <v>40</v>
      </c>
      <c r="C21" s="93" t="s">
        <v>21</v>
      </c>
      <c r="D21" s="101">
        <f>D8</f>
        <v>7009933.5245741522</v>
      </c>
      <c r="E21" s="101">
        <f t="shared" ref="E21:T23" si="2">E8</f>
        <v>5894793.6728439545</v>
      </c>
      <c r="F21" s="101">
        <f t="shared" si="2"/>
        <v>21858898.193935148</v>
      </c>
      <c r="G21" s="101">
        <f t="shared" si="2"/>
        <v>2252129.062202007</v>
      </c>
      <c r="H21" s="101">
        <f t="shared" si="2"/>
        <v>6557370.1834196066</v>
      </c>
      <c r="I21" s="101">
        <f t="shared" si="2"/>
        <v>11339729.218425382</v>
      </c>
      <c r="J21" s="101">
        <f t="shared" si="2"/>
        <v>2047795.9438573788</v>
      </c>
      <c r="K21" s="101">
        <f t="shared" si="2"/>
        <v>2851250.3582900409</v>
      </c>
      <c r="L21" s="101">
        <f t="shared" si="2"/>
        <v>4327785.9192331173</v>
      </c>
      <c r="M21" s="101">
        <f t="shared" si="2"/>
        <v>10746375.492315767</v>
      </c>
      <c r="N21" s="101">
        <f t="shared" si="2"/>
        <v>1004406.772410905</v>
      </c>
      <c r="O21" s="101">
        <f t="shared" si="2"/>
        <v>3986183.6149494341</v>
      </c>
      <c r="P21" s="101">
        <f t="shared" si="2"/>
        <v>6254481.4222505596</v>
      </c>
      <c r="Q21" s="101">
        <f t="shared" si="2"/>
        <v>3587858.362678255</v>
      </c>
      <c r="R21" s="101">
        <f t="shared" si="2"/>
        <v>2764990.6664591008</v>
      </c>
      <c r="S21" s="101">
        <f t="shared" si="2"/>
        <v>15948581.698139226</v>
      </c>
      <c r="T21" s="101">
        <f t="shared" si="2"/>
        <v>108432564.10598402</v>
      </c>
    </row>
    <row r="22" spans="1:21" x14ac:dyDescent="0.2">
      <c r="A22" s="92">
        <v>2024</v>
      </c>
      <c r="B22" s="92">
        <v>50</v>
      </c>
      <c r="C22" s="94" t="s">
        <v>22</v>
      </c>
      <c r="D22" s="101">
        <f>D9</f>
        <v>41706101.056739859</v>
      </c>
      <c r="E22" s="101">
        <f t="shared" si="2"/>
        <v>37138611.028595962</v>
      </c>
      <c r="F22" s="101">
        <f t="shared" si="2"/>
        <v>105174365.59869178</v>
      </c>
      <c r="G22" s="101">
        <f t="shared" si="2"/>
        <v>17620373.745907217</v>
      </c>
      <c r="H22" s="101">
        <f t="shared" si="2"/>
        <v>46084726.685148418</v>
      </c>
      <c r="I22" s="101">
        <f t="shared" si="2"/>
        <v>58718130.924264558</v>
      </c>
      <c r="J22" s="101">
        <f t="shared" si="2"/>
        <v>14794258.253178984</v>
      </c>
      <c r="K22" s="101">
        <f t="shared" si="2"/>
        <v>19460392.127482913</v>
      </c>
      <c r="L22" s="101">
        <f t="shared" si="2"/>
        <v>29424447.047733422</v>
      </c>
      <c r="M22" s="101">
        <f t="shared" si="2"/>
        <v>66731526.00090161</v>
      </c>
      <c r="N22" s="101">
        <f t="shared" si="2"/>
        <v>10067073.416649763</v>
      </c>
      <c r="O22" s="101">
        <f t="shared" si="2"/>
        <v>18913274.92735916</v>
      </c>
      <c r="P22" s="101">
        <f t="shared" si="2"/>
        <v>30519585.20275325</v>
      </c>
      <c r="Q22" s="101">
        <f t="shared" si="2"/>
        <v>20761328.130517993</v>
      </c>
      <c r="R22" s="101">
        <f t="shared" si="2"/>
        <v>19211296.118397642</v>
      </c>
      <c r="S22" s="101">
        <f t="shared" si="2"/>
        <v>97867173.619550511</v>
      </c>
      <c r="T22" s="101">
        <f t="shared" si="2"/>
        <v>634192663.88387311</v>
      </c>
    </row>
    <row r="23" spans="1:21" ht="15.75" thickBot="1" x14ac:dyDescent="0.25">
      <c r="A23" s="102">
        <v>2024</v>
      </c>
      <c r="B23" s="102">
        <v>60</v>
      </c>
      <c r="C23" s="103" t="s">
        <v>23</v>
      </c>
      <c r="D23" s="104">
        <f>D10</f>
        <v>29638410.277404681</v>
      </c>
      <c r="E23" s="104">
        <f t="shared" si="2"/>
        <v>52712495.826507635</v>
      </c>
      <c r="F23" s="104">
        <f t="shared" si="2"/>
        <v>109350076.30607252</v>
      </c>
      <c r="G23" s="104">
        <f t="shared" si="2"/>
        <v>25478583.590638135</v>
      </c>
      <c r="H23" s="104">
        <f t="shared" si="2"/>
        <v>18019920.940583624</v>
      </c>
      <c r="I23" s="104">
        <f t="shared" si="2"/>
        <v>82242170.747714579</v>
      </c>
      <c r="J23" s="104">
        <f t="shared" si="2"/>
        <v>5838803.2114154482</v>
      </c>
      <c r="K23" s="104">
        <f t="shared" si="2"/>
        <v>9120943.4772610273</v>
      </c>
      <c r="L23" s="104">
        <f t="shared" si="2"/>
        <v>31898110.030588314</v>
      </c>
      <c r="M23" s="104">
        <f t="shared" si="2"/>
        <v>83371075.443793401</v>
      </c>
      <c r="N23" s="104">
        <f t="shared" si="2"/>
        <v>10644670.990955226</v>
      </c>
      <c r="O23" s="104">
        <f t="shared" si="2"/>
        <v>23442875.616070174</v>
      </c>
      <c r="P23" s="104">
        <f t="shared" si="2"/>
        <v>59062408.874203391</v>
      </c>
      <c r="Q23" s="104">
        <f t="shared" si="2"/>
        <v>13872015.786259536</v>
      </c>
      <c r="R23" s="104">
        <f t="shared" si="2"/>
        <v>23233100.223899029</v>
      </c>
      <c r="S23" s="104">
        <f t="shared" si="2"/>
        <v>70136583.435079604</v>
      </c>
      <c r="T23" s="104">
        <f t="shared" si="2"/>
        <v>648062244.77844632</v>
      </c>
      <c r="U23" s="99"/>
    </row>
    <row r="24" spans="1:21" ht="15.75" thickTop="1" x14ac:dyDescent="0.2">
      <c r="A24" s="81">
        <v>2024</v>
      </c>
      <c r="B24" s="81" t="s">
        <v>27</v>
      </c>
      <c r="C24" s="81"/>
      <c r="D24" s="99">
        <f>SUM(D19:D23)</f>
        <v>987283452.41499996</v>
      </c>
      <c r="E24" s="99">
        <f t="shared" ref="E24:T24" si="3">SUM(E19:E23)</f>
        <v>677066338.54999995</v>
      </c>
      <c r="F24" s="99">
        <f t="shared" si="3"/>
        <v>3321100525.750001</v>
      </c>
      <c r="G24" s="99">
        <f t="shared" si="3"/>
        <v>335909485.4000001</v>
      </c>
      <c r="H24" s="99">
        <f t="shared" si="3"/>
        <v>745608663.63</v>
      </c>
      <c r="I24" s="99">
        <f t="shared" si="3"/>
        <v>1549393234.05</v>
      </c>
      <c r="J24" s="99">
        <f t="shared" si="3"/>
        <v>363234268.69999999</v>
      </c>
      <c r="K24" s="99">
        <f t="shared" si="3"/>
        <v>413992187.04999995</v>
      </c>
      <c r="L24" s="99">
        <f t="shared" si="3"/>
        <v>577022174.54999995</v>
      </c>
      <c r="M24" s="99">
        <f t="shared" si="3"/>
        <v>1733459711.8499999</v>
      </c>
      <c r="N24" s="99">
        <f t="shared" si="3"/>
        <v>175096537.09999999</v>
      </c>
      <c r="O24" s="99">
        <f t="shared" si="3"/>
        <v>497224885.39999992</v>
      </c>
      <c r="P24" s="99">
        <f t="shared" si="3"/>
        <v>692983389.95000005</v>
      </c>
      <c r="Q24" s="99">
        <f t="shared" si="3"/>
        <v>411803690.85000002</v>
      </c>
      <c r="R24" s="99">
        <f t="shared" si="3"/>
        <v>359089646.24999994</v>
      </c>
      <c r="S24" s="99">
        <f t="shared" si="3"/>
        <v>2473878089.3499999</v>
      </c>
      <c r="T24" s="99">
        <f t="shared" si="3"/>
        <v>15314146280.844999</v>
      </c>
    </row>
    <row r="25" spans="1:21" x14ac:dyDescent="0.2">
      <c r="D25" s="105"/>
    </row>
    <row r="26" spans="1:21" x14ac:dyDescent="0.2">
      <c r="D26" s="105"/>
      <c r="U26" s="99"/>
    </row>
    <row r="27" spans="1:21" x14ac:dyDescent="0.2">
      <c r="A27" s="81" t="s">
        <v>43</v>
      </c>
      <c r="D27" s="105">
        <f>D11-D24</f>
        <v>0</v>
      </c>
      <c r="E27" s="105">
        <f t="shared" ref="E27:T27" si="4">E11-E24</f>
        <v>0</v>
      </c>
      <c r="F27" s="105">
        <f t="shared" si="4"/>
        <v>0</v>
      </c>
      <c r="G27" s="105">
        <f t="shared" si="4"/>
        <v>0</v>
      </c>
      <c r="H27" s="105">
        <f t="shared" si="4"/>
        <v>0</v>
      </c>
      <c r="I27" s="105">
        <f t="shared" si="4"/>
        <v>0</v>
      </c>
      <c r="J27" s="105">
        <f t="shared" si="4"/>
        <v>0</v>
      </c>
      <c r="K27" s="105">
        <f t="shared" si="4"/>
        <v>0</v>
      </c>
      <c r="L27" s="105">
        <f t="shared" si="4"/>
        <v>0</v>
      </c>
      <c r="M27" s="105">
        <f t="shared" si="4"/>
        <v>0</v>
      </c>
      <c r="N27" s="105">
        <f t="shared" si="4"/>
        <v>0</v>
      </c>
      <c r="O27" s="105">
        <f t="shared" si="4"/>
        <v>0</v>
      </c>
      <c r="P27" s="105">
        <f t="shared" si="4"/>
        <v>0</v>
      </c>
      <c r="Q27" s="105">
        <f t="shared" si="4"/>
        <v>0</v>
      </c>
      <c r="R27" s="105">
        <f t="shared" si="4"/>
        <v>0</v>
      </c>
      <c r="S27" s="105">
        <f t="shared" si="4"/>
        <v>0</v>
      </c>
      <c r="T27" s="105">
        <f t="shared" si="4"/>
        <v>0</v>
      </c>
    </row>
    <row r="28" spans="1:21" x14ac:dyDescent="0.2">
      <c r="D28" s="105"/>
    </row>
    <row r="29" spans="1:21" x14ac:dyDescent="0.2">
      <c r="D29" s="105"/>
    </row>
    <row r="30" spans="1:21" x14ac:dyDescent="0.2">
      <c r="D30" s="105"/>
    </row>
  </sheetData>
  <sheetProtection algorithmName="SHA-512" hashValue="hM8DtgAzl9vNq9rcGREL2Au5CjRhwp3h9uIEC/jXSfpHMqeEaGtY4a+f5jHEBei8pXKB/vwkXlboYh2nlnnGvA==" saltValue="B4IQyNpcvszJCcs+mJrILg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A968-0ED2-4640-A0F6-5F14B542283B}">
  <sheetPr>
    <pageSetUpPr fitToPage="1"/>
  </sheetPr>
  <dimension ref="A1:U32"/>
  <sheetViews>
    <sheetView workbookViewId="0">
      <selection activeCell="G15" sqref="G15"/>
    </sheetView>
  </sheetViews>
  <sheetFormatPr defaultColWidth="9.140625" defaultRowHeight="12.75" x14ac:dyDescent="0.2"/>
  <cols>
    <col min="1" max="1" width="8.42578125" style="78" customWidth="1"/>
    <col min="2" max="2" width="15" style="78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80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86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</row>
    <row r="5" spans="1:21" s="82" customFormat="1" ht="15" x14ac:dyDescent="0.2">
      <c r="A5" s="81">
        <v>2023</v>
      </c>
      <c r="B5" s="81">
        <v>10</v>
      </c>
      <c r="C5" s="89" t="s">
        <v>19</v>
      </c>
      <c r="D5" s="90">
        <v>6678086.0191926267</v>
      </c>
      <c r="E5" s="90">
        <v>5407714.4257408865</v>
      </c>
      <c r="F5" s="90">
        <v>23911275.876219727</v>
      </c>
      <c r="G5" s="90">
        <v>3142701.4531327421</v>
      </c>
      <c r="H5" s="90">
        <v>8537700.1107453555</v>
      </c>
      <c r="I5" s="90">
        <v>20570503.897088077</v>
      </c>
      <c r="J5" s="90">
        <v>3448374.9719462655</v>
      </c>
      <c r="K5" s="90">
        <v>4774607.8051918717</v>
      </c>
      <c r="L5" s="90">
        <v>8356078.9192508254</v>
      </c>
      <c r="M5" s="90">
        <v>9472263.3028425314</v>
      </c>
      <c r="N5" s="90">
        <v>1727675.0215489063</v>
      </c>
      <c r="O5" s="90">
        <v>3195693.3688168582</v>
      </c>
      <c r="P5" s="90">
        <v>5420473.0397893358</v>
      </c>
      <c r="Q5" s="90">
        <v>3446131.3158942075</v>
      </c>
      <c r="R5" s="90">
        <v>4732488.04346109</v>
      </c>
      <c r="S5" s="90">
        <v>25991933.594927199</v>
      </c>
      <c r="T5" s="91">
        <v>138813701.1657885</v>
      </c>
      <c r="U5" s="106"/>
    </row>
    <row r="6" spans="1:21" s="82" customFormat="1" ht="15" x14ac:dyDescent="0.2">
      <c r="A6" s="92">
        <v>2023</v>
      </c>
      <c r="B6" s="92">
        <v>20</v>
      </c>
      <c r="C6" s="93" t="s">
        <v>25</v>
      </c>
      <c r="D6" s="90">
        <v>682993794.92947555</v>
      </c>
      <c r="E6" s="90">
        <v>418870185.33964825</v>
      </c>
      <c r="F6" s="90">
        <v>2470140374.9595685</v>
      </c>
      <c r="G6" s="90">
        <v>208285177.50907886</v>
      </c>
      <c r="H6" s="90">
        <v>511302239.89731711</v>
      </c>
      <c r="I6" s="90">
        <v>1033518534.6610492</v>
      </c>
      <c r="J6" s="90">
        <v>260530731.86713862</v>
      </c>
      <c r="K6" s="90">
        <v>290332028.54429728</v>
      </c>
      <c r="L6" s="90">
        <v>365703837.84960675</v>
      </c>
      <c r="M6" s="90">
        <v>1173355119.706902</v>
      </c>
      <c r="N6" s="90">
        <v>110539276.03880678</v>
      </c>
      <c r="O6" s="90">
        <v>349340147.05507016</v>
      </c>
      <c r="P6" s="90">
        <v>430833568.4585368</v>
      </c>
      <c r="Q6" s="90">
        <v>286082806.67869824</v>
      </c>
      <c r="R6" s="90">
        <v>220185213.23414093</v>
      </c>
      <c r="S6" s="90">
        <v>1820377317.2251532</v>
      </c>
      <c r="T6" s="91">
        <v>10632390353.954487</v>
      </c>
      <c r="U6" s="106"/>
    </row>
    <row r="7" spans="1:21" s="82" customFormat="1" ht="15" x14ac:dyDescent="0.2">
      <c r="A7" s="92">
        <v>2023</v>
      </c>
      <c r="B7" s="92">
        <v>30</v>
      </c>
      <c r="C7" s="93" t="s">
        <v>26</v>
      </c>
      <c r="D7" s="90">
        <v>200693286.28593856</v>
      </c>
      <c r="E7" s="90">
        <v>178402803.30124575</v>
      </c>
      <c r="F7" s="90">
        <v>535484212.73277205</v>
      </c>
      <c r="G7" s="90">
        <v>75271188.907883033</v>
      </c>
      <c r="H7" s="90">
        <v>146373761.62153962</v>
      </c>
      <c r="I7" s="90">
        <v>297146672.84292936</v>
      </c>
      <c r="J7" s="90">
        <v>67724984.515864834</v>
      </c>
      <c r="K7" s="90">
        <v>76154994.592647806</v>
      </c>
      <c r="L7" s="90">
        <v>128856810.13305598</v>
      </c>
      <c r="M7" s="90">
        <v>379751657.00435781</v>
      </c>
      <c r="N7" s="90">
        <v>47493768.577429883</v>
      </c>
      <c r="O7" s="90">
        <v>88927513.033887923</v>
      </c>
      <c r="P7" s="90">
        <v>149109426.51682729</v>
      </c>
      <c r="Q7" s="90">
        <v>79873608.139100268</v>
      </c>
      <c r="R7" s="90">
        <v>86109924.607476816</v>
      </c>
      <c r="S7" s="90">
        <v>406837301.2384637</v>
      </c>
      <c r="T7" s="91">
        <v>2944211914.0514202</v>
      </c>
      <c r="U7" s="106"/>
    </row>
    <row r="8" spans="1:21" s="82" customFormat="1" ht="15" x14ac:dyDescent="0.2">
      <c r="A8" s="92">
        <v>2023</v>
      </c>
      <c r="B8" s="92">
        <v>40</v>
      </c>
      <c r="C8" s="94" t="s">
        <v>21</v>
      </c>
      <c r="D8" s="90">
        <v>6866763.6119254027</v>
      </c>
      <c r="E8" s="90">
        <v>6111394.2720995033</v>
      </c>
      <c r="F8" s="90">
        <v>21467872.751724731</v>
      </c>
      <c r="G8" s="90">
        <v>2222215.2416722332</v>
      </c>
      <c r="H8" s="90">
        <v>6472526.221000175</v>
      </c>
      <c r="I8" s="90">
        <v>10967519.592036922</v>
      </c>
      <c r="J8" s="90">
        <v>1994583.7284714386</v>
      </c>
      <c r="K8" s="90">
        <v>2767045.5929884603</v>
      </c>
      <c r="L8" s="90">
        <v>4256229.6062052259</v>
      </c>
      <c r="M8" s="90">
        <v>10677824.287739543</v>
      </c>
      <c r="N8" s="90">
        <v>1046188.1928836936</v>
      </c>
      <c r="O8" s="90">
        <v>3902909.929222316</v>
      </c>
      <c r="P8" s="90">
        <v>6131062.3020335967</v>
      </c>
      <c r="Q8" s="90">
        <v>3547714.5072075254</v>
      </c>
      <c r="R8" s="90">
        <v>2739861.6423411327</v>
      </c>
      <c r="S8" s="90">
        <v>15692844.52516246</v>
      </c>
      <c r="T8" s="91">
        <v>106864556.00471437</v>
      </c>
      <c r="U8" s="106"/>
    </row>
    <row r="9" spans="1:21" s="82" customFormat="1" ht="15" x14ac:dyDescent="0.2">
      <c r="A9" s="92">
        <v>2023</v>
      </c>
      <c r="B9" s="92">
        <v>50</v>
      </c>
      <c r="C9" s="94" t="s">
        <v>22</v>
      </c>
      <c r="D9" s="90">
        <v>40854301.417801611</v>
      </c>
      <c r="E9" s="90">
        <v>38503246.646186911</v>
      </c>
      <c r="F9" s="90">
        <v>103292941.7294485</v>
      </c>
      <c r="G9" s="90">
        <v>17386331.786789987</v>
      </c>
      <c r="H9" s="90">
        <v>45488449.410933971</v>
      </c>
      <c r="I9" s="90">
        <v>56790796.227591433</v>
      </c>
      <c r="J9" s="90">
        <v>14409827.734598851</v>
      </c>
      <c r="K9" s="90">
        <v>18885676.635731373</v>
      </c>
      <c r="L9" s="90">
        <v>28937938.476627085</v>
      </c>
      <c r="M9" s="90">
        <v>66305845.128886439</v>
      </c>
      <c r="N9" s="90">
        <v>10485844.614639457</v>
      </c>
      <c r="O9" s="90">
        <v>18518165.653801154</v>
      </c>
      <c r="P9" s="90">
        <v>29917344.968781132</v>
      </c>
      <c r="Q9" s="90">
        <v>20529033.632908627</v>
      </c>
      <c r="R9" s="90">
        <v>19036698.37767005</v>
      </c>
      <c r="S9" s="90">
        <v>96297863.270680413</v>
      </c>
      <c r="T9" s="91">
        <v>625640305.71307707</v>
      </c>
      <c r="U9" s="106"/>
    </row>
    <row r="10" spans="1:21" s="82" customFormat="1" ht="15.75" thickBot="1" x14ac:dyDescent="0.25">
      <c r="A10" s="95">
        <v>2023</v>
      </c>
      <c r="B10" s="95">
        <v>60</v>
      </c>
      <c r="C10" s="96" t="s">
        <v>23</v>
      </c>
      <c r="D10" s="97">
        <v>29033079.485666305</v>
      </c>
      <c r="E10" s="97">
        <v>54649384.345078759</v>
      </c>
      <c r="F10" s="97">
        <v>107393954.75026655</v>
      </c>
      <c r="G10" s="97">
        <v>25140165.25144314</v>
      </c>
      <c r="H10" s="97">
        <v>17786766.268463723</v>
      </c>
      <c r="I10" s="97">
        <v>79542694.679305106</v>
      </c>
      <c r="J10" s="97">
        <v>5687081.2319799829</v>
      </c>
      <c r="K10" s="97">
        <v>8851578.5291431956</v>
      </c>
      <c r="L10" s="97">
        <v>31370701.515254136</v>
      </c>
      <c r="M10" s="97">
        <v>82839250.769271836</v>
      </c>
      <c r="N10" s="97">
        <v>11087469.154691271</v>
      </c>
      <c r="O10" s="97">
        <v>22953140.359201599</v>
      </c>
      <c r="P10" s="97">
        <v>57896935.664031826</v>
      </c>
      <c r="Q10" s="97">
        <v>13716804.4761911</v>
      </c>
      <c r="R10" s="97">
        <v>23021951.179909963</v>
      </c>
      <c r="S10" s="97">
        <v>69011935.995613009</v>
      </c>
      <c r="T10" s="98">
        <v>639982893.6555115</v>
      </c>
      <c r="U10" s="106"/>
    </row>
    <row r="11" spans="1:21" s="82" customFormat="1" ht="14.45" customHeight="1" thickTop="1" x14ac:dyDescent="0.2">
      <c r="A11" s="81">
        <v>2023</v>
      </c>
      <c r="B11" s="81" t="s">
        <v>27</v>
      </c>
      <c r="C11" s="81"/>
      <c r="D11" s="99">
        <f>SUM(D5:D10)</f>
        <v>967119311.75</v>
      </c>
      <c r="E11" s="99">
        <f t="shared" ref="E11:T11" si="0">SUM(E5:E10)</f>
        <v>701944728.33000004</v>
      </c>
      <c r="F11" s="99">
        <f t="shared" si="0"/>
        <v>3261690632.7999997</v>
      </c>
      <c r="G11" s="99">
        <f t="shared" si="0"/>
        <v>331447780.15000004</v>
      </c>
      <c r="H11" s="99">
        <f t="shared" si="0"/>
        <v>735961443.52999997</v>
      </c>
      <c r="I11" s="99">
        <f t="shared" si="0"/>
        <v>1498536721.9000003</v>
      </c>
      <c r="J11" s="99">
        <f t="shared" si="0"/>
        <v>353795584.05000001</v>
      </c>
      <c r="K11" s="99">
        <f t="shared" si="0"/>
        <v>401765931.69999999</v>
      </c>
      <c r="L11" s="99">
        <f t="shared" si="0"/>
        <v>567481596.5</v>
      </c>
      <c r="M11" s="99">
        <f t="shared" si="0"/>
        <v>1722401960.2000003</v>
      </c>
      <c r="N11" s="99">
        <f t="shared" si="0"/>
        <v>182380221.60000002</v>
      </c>
      <c r="O11" s="99">
        <f t="shared" si="0"/>
        <v>486837569.40000004</v>
      </c>
      <c r="P11" s="99">
        <f t="shared" si="0"/>
        <v>679308810.94999993</v>
      </c>
      <c r="Q11" s="99">
        <f t="shared" si="0"/>
        <v>407196098.74999994</v>
      </c>
      <c r="R11" s="99">
        <f t="shared" si="0"/>
        <v>355826137.08499998</v>
      </c>
      <c r="S11" s="99">
        <f t="shared" si="0"/>
        <v>2434209195.8500004</v>
      </c>
      <c r="T11" s="99">
        <f t="shared" si="0"/>
        <v>15087903724.545</v>
      </c>
      <c r="U11" s="106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2023</v>
      </c>
      <c r="B19" s="81">
        <v>10</v>
      </c>
      <c r="C19" s="89" t="s">
        <v>19</v>
      </c>
      <c r="D19" s="99">
        <f>D5</f>
        <v>6678086.0191926267</v>
      </c>
      <c r="E19" s="99">
        <f t="shared" ref="E19:T19" si="1">E5</f>
        <v>5407714.4257408865</v>
      </c>
      <c r="F19" s="99">
        <f t="shared" si="1"/>
        <v>23911275.876219727</v>
      </c>
      <c r="G19" s="99">
        <f t="shared" si="1"/>
        <v>3142701.4531327421</v>
      </c>
      <c r="H19" s="99">
        <f t="shared" si="1"/>
        <v>8537700.1107453555</v>
      </c>
      <c r="I19" s="99">
        <f t="shared" si="1"/>
        <v>20570503.897088077</v>
      </c>
      <c r="J19" s="99">
        <f t="shared" si="1"/>
        <v>3448374.9719462655</v>
      </c>
      <c r="K19" s="99">
        <f t="shared" si="1"/>
        <v>4774607.8051918717</v>
      </c>
      <c r="L19" s="99">
        <f t="shared" si="1"/>
        <v>8356078.9192508254</v>
      </c>
      <c r="M19" s="99">
        <f t="shared" si="1"/>
        <v>9472263.3028425314</v>
      </c>
      <c r="N19" s="99">
        <f t="shared" si="1"/>
        <v>1727675.0215489063</v>
      </c>
      <c r="O19" s="99">
        <f t="shared" si="1"/>
        <v>3195693.3688168582</v>
      </c>
      <c r="P19" s="99">
        <f t="shared" si="1"/>
        <v>5420473.0397893358</v>
      </c>
      <c r="Q19" s="99">
        <f t="shared" si="1"/>
        <v>3446131.3158942075</v>
      </c>
      <c r="R19" s="99">
        <f t="shared" si="1"/>
        <v>4732488.04346109</v>
      </c>
      <c r="S19" s="99">
        <f t="shared" si="1"/>
        <v>25991933.594927199</v>
      </c>
      <c r="T19" s="99">
        <f t="shared" si="1"/>
        <v>138813701.1657885</v>
      </c>
    </row>
    <row r="20" spans="1:21" s="82" customFormat="1" ht="15" x14ac:dyDescent="0.2">
      <c r="A20" s="92">
        <v>2023</v>
      </c>
      <c r="B20" s="92">
        <v>25</v>
      </c>
      <c r="C20" s="93" t="s">
        <v>20</v>
      </c>
      <c r="D20" s="101">
        <f>D6+D7</f>
        <v>883687081.21541405</v>
      </c>
      <c r="E20" s="101">
        <f t="shared" ref="E20:T20" si="2">E6+E7</f>
        <v>597272988.64089394</v>
      </c>
      <c r="F20" s="101">
        <f t="shared" si="2"/>
        <v>3005624587.6923404</v>
      </c>
      <c r="G20" s="101">
        <f t="shared" si="2"/>
        <v>283556366.41696191</v>
      </c>
      <c r="H20" s="101">
        <f t="shared" si="2"/>
        <v>657676001.51885676</v>
      </c>
      <c r="I20" s="101">
        <f t="shared" si="2"/>
        <v>1330665207.5039787</v>
      </c>
      <c r="J20" s="101">
        <f t="shared" si="2"/>
        <v>328255716.38300347</v>
      </c>
      <c r="K20" s="101">
        <f t="shared" si="2"/>
        <v>366487023.13694507</v>
      </c>
      <c r="L20" s="101">
        <f t="shared" si="2"/>
        <v>494560647.98266274</v>
      </c>
      <c r="M20" s="101">
        <f t="shared" si="2"/>
        <v>1553106776.7112598</v>
      </c>
      <c r="N20" s="101">
        <f t="shared" si="2"/>
        <v>158033044.61623666</v>
      </c>
      <c r="O20" s="101">
        <f t="shared" si="2"/>
        <v>438267660.08895808</v>
      </c>
      <c r="P20" s="101">
        <f t="shared" si="2"/>
        <v>579942994.97536409</v>
      </c>
      <c r="Q20" s="101">
        <f t="shared" si="2"/>
        <v>365956414.8177985</v>
      </c>
      <c r="R20" s="101">
        <f t="shared" si="2"/>
        <v>306295137.84161776</v>
      </c>
      <c r="S20" s="101">
        <f t="shared" si="2"/>
        <v>2227214618.4636168</v>
      </c>
      <c r="T20" s="101">
        <f t="shared" si="2"/>
        <v>13576602268.005907</v>
      </c>
    </row>
    <row r="21" spans="1:21" s="82" customFormat="1" ht="15" x14ac:dyDescent="0.2">
      <c r="A21" s="92">
        <v>2023</v>
      </c>
      <c r="B21" s="92">
        <v>40</v>
      </c>
      <c r="C21" s="93" t="s">
        <v>21</v>
      </c>
      <c r="D21" s="101">
        <f>D8</f>
        <v>6866763.6119254027</v>
      </c>
      <c r="E21" s="101">
        <f t="shared" ref="E21:T23" si="3">E8</f>
        <v>6111394.2720995033</v>
      </c>
      <c r="F21" s="101">
        <f t="shared" si="3"/>
        <v>21467872.751724731</v>
      </c>
      <c r="G21" s="101">
        <f t="shared" si="3"/>
        <v>2222215.2416722332</v>
      </c>
      <c r="H21" s="101">
        <f t="shared" si="3"/>
        <v>6472526.221000175</v>
      </c>
      <c r="I21" s="101">
        <f t="shared" si="3"/>
        <v>10967519.592036922</v>
      </c>
      <c r="J21" s="101">
        <f t="shared" si="3"/>
        <v>1994583.7284714386</v>
      </c>
      <c r="K21" s="101">
        <f t="shared" si="3"/>
        <v>2767045.5929884603</v>
      </c>
      <c r="L21" s="101">
        <f t="shared" si="3"/>
        <v>4256229.6062052259</v>
      </c>
      <c r="M21" s="101">
        <f t="shared" si="3"/>
        <v>10677824.287739543</v>
      </c>
      <c r="N21" s="101">
        <f t="shared" si="3"/>
        <v>1046188.1928836936</v>
      </c>
      <c r="O21" s="101">
        <f t="shared" si="3"/>
        <v>3902909.929222316</v>
      </c>
      <c r="P21" s="101">
        <f t="shared" si="3"/>
        <v>6131062.3020335967</v>
      </c>
      <c r="Q21" s="101">
        <f t="shared" si="3"/>
        <v>3547714.5072075254</v>
      </c>
      <c r="R21" s="101">
        <f t="shared" si="3"/>
        <v>2739861.6423411327</v>
      </c>
      <c r="S21" s="101">
        <f t="shared" si="3"/>
        <v>15692844.52516246</v>
      </c>
      <c r="T21" s="101">
        <f t="shared" si="3"/>
        <v>106864556.00471437</v>
      </c>
    </row>
    <row r="22" spans="1:21" s="82" customFormat="1" ht="15" x14ac:dyDescent="0.2">
      <c r="A22" s="92">
        <v>2023</v>
      </c>
      <c r="B22" s="92">
        <v>50</v>
      </c>
      <c r="C22" s="94" t="s">
        <v>22</v>
      </c>
      <c r="D22" s="101">
        <f>D9</f>
        <v>40854301.417801611</v>
      </c>
      <c r="E22" s="101">
        <f t="shared" si="3"/>
        <v>38503246.646186911</v>
      </c>
      <c r="F22" s="101">
        <f t="shared" si="3"/>
        <v>103292941.7294485</v>
      </c>
      <c r="G22" s="101">
        <f t="shared" si="3"/>
        <v>17386331.786789987</v>
      </c>
      <c r="H22" s="101">
        <f t="shared" si="3"/>
        <v>45488449.410933971</v>
      </c>
      <c r="I22" s="101">
        <f t="shared" si="3"/>
        <v>56790796.227591433</v>
      </c>
      <c r="J22" s="101">
        <f t="shared" si="3"/>
        <v>14409827.734598851</v>
      </c>
      <c r="K22" s="101">
        <f t="shared" si="3"/>
        <v>18885676.635731373</v>
      </c>
      <c r="L22" s="101">
        <f t="shared" si="3"/>
        <v>28937938.476627085</v>
      </c>
      <c r="M22" s="101">
        <f t="shared" si="3"/>
        <v>66305845.128886439</v>
      </c>
      <c r="N22" s="101">
        <f t="shared" si="3"/>
        <v>10485844.614639457</v>
      </c>
      <c r="O22" s="101">
        <f t="shared" si="3"/>
        <v>18518165.653801154</v>
      </c>
      <c r="P22" s="101">
        <f t="shared" si="3"/>
        <v>29917344.968781132</v>
      </c>
      <c r="Q22" s="101">
        <f t="shared" si="3"/>
        <v>20529033.632908627</v>
      </c>
      <c r="R22" s="101">
        <f t="shared" si="3"/>
        <v>19036698.37767005</v>
      </c>
      <c r="S22" s="101">
        <f t="shared" si="3"/>
        <v>96297863.270680413</v>
      </c>
      <c r="T22" s="101">
        <f t="shared" si="3"/>
        <v>625640305.71307707</v>
      </c>
    </row>
    <row r="23" spans="1:21" s="82" customFormat="1" ht="15.75" thickBot="1" x14ac:dyDescent="0.25">
      <c r="A23" s="102">
        <v>2023</v>
      </c>
      <c r="B23" s="102">
        <v>60</v>
      </c>
      <c r="C23" s="103" t="s">
        <v>23</v>
      </c>
      <c r="D23" s="104">
        <f>D10</f>
        <v>29033079.485666305</v>
      </c>
      <c r="E23" s="104">
        <f t="shared" si="3"/>
        <v>54649384.345078759</v>
      </c>
      <c r="F23" s="104">
        <f t="shared" si="3"/>
        <v>107393954.75026655</v>
      </c>
      <c r="G23" s="104">
        <f t="shared" si="3"/>
        <v>25140165.25144314</v>
      </c>
      <c r="H23" s="104">
        <f t="shared" si="3"/>
        <v>17786766.268463723</v>
      </c>
      <c r="I23" s="104">
        <f t="shared" si="3"/>
        <v>79542694.679305106</v>
      </c>
      <c r="J23" s="104">
        <f t="shared" si="3"/>
        <v>5687081.2319799829</v>
      </c>
      <c r="K23" s="104">
        <f t="shared" si="3"/>
        <v>8851578.5291431956</v>
      </c>
      <c r="L23" s="104">
        <f t="shared" si="3"/>
        <v>31370701.515254136</v>
      </c>
      <c r="M23" s="104">
        <f t="shared" si="3"/>
        <v>82839250.769271836</v>
      </c>
      <c r="N23" s="104">
        <f t="shared" si="3"/>
        <v>11087469.154691271</v>
      </c>
      <c r="O23" s="104">
        <f t="shared" si="3"/>
        <v>22953140.359201599</v>
      </c>
      <c r="P23" s="104">
        <f t="shared" si="3"/>
        <v>57896935.664031826</v>
      </c>
      <c r="Q23" s="104">
        <f t="shared" si="3"/>
        <v>13716804.4761911</v>
      </c>
      <c r="R23" s="104">
        <f t="shared" si="3"/>
        <v>23021951.179909963</v>
      </c>
      <c r="S23" s="104">
        <f t="shared" si="3"/>
        <v>69011935.995613009</v>
      </c>
      <c r="T23" s="104">
        <f t="shared" si="3"/>
        <v>639982893.6555115</v>
      </c>
      <c r="U23" s="99"/>
    </row>
    <row r="24" spans="1:21" s="82" customFormat="1" ht="15.75" thickTop="1" x14ac:dyDescent="0.2">
      <c r="A24" s="81">
        <v>2023</v>
      </c>
      <c r="B24" s="81" t="s">
        <v>27</v>
      </c>
      <c r="C24" s="81"/>
      <c r="D24" s="99">
        <f>SUM(D19:D23)</f>
        <v>967119311.74999988</v>
      </c>
      <c r="E24" s="99">
        <f t="shared" ref="E24:T24" si="4">SUM(E19:E23)</f>
        <v>701944728.32999992</v>
      </c>
      <c r="F24" s="99">
        <f t="shared" si="4"/>
        <v>3261690632.7999997</v>
      </c>
      <c r="G24" s="99">
        <f t="shared" si="4"/>
        <v>331447780.15000004</v>
      </c>
      <c r="H24" s="99">
        <f t="shared" si="4"/>
        <v>735961443.52999997</v>
      </c>
      <c r="I24" s="99">
        <f t="shared" si="4"/>
        <v>1498536721.9000003</v>
      </c>
      <c r="J24" s="99">
        <f t="shared" si="4"/>
        <v>353795584.05000001</v>
      </c>
      <c r="K24" s="99">
        <f t="shared" si="4"/>
        <v>401765931.69999999</v>
      </c>
      <c r="L24" s="99">
        <f t="shared" si="4"/>
        <v>567481596.5</v>
      </c>
      <c r="M24" s="99">
        <f t="shared" si="4"/>
        <v>1722401960.2000003</v>
      </c>
      <c r="N24" s="99">
        <f t="shared" si="4"/>
        <v>182380221.59999999</v>
      </c>
      <c r="O24" s="99">
        <f t="shared" si="4"/>
        <v>486837569.40000004</v>
      </c>
      <c r="P24" s="99">
        <f t="shared" si="4"/>
        <v>679308810.94999993</v>
      </c>
      <c r="Q24" s="99">
        <f t="shared" si="4"/>
        <v>407196098.74999994</v>
      </c>
      <c r="R24" s="99">
        <f t="shared" si="4"/>
        <v>355826137.08499998</v>
      </c>
      <c r="S24" s="99">
        <f t="shared" si="4"/>
        <v>2434209195.8500004</v>
      </c>
      <c r="T24" s="99">
        <f t="shared" si="4"/>
        <v>15087903724.545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5">E11-E24</f>
        <v>0</v>
      </c>
      <c r="F27" s="105">
        <f t="shared" si="5"/>
        <v>0</v>
      </c>
      <c r="G27" s="105">
        <f t="shared" si="5"/>
        <v>0</v>
      </c>
      <c r="H27" s="105">
        <f t="shared" si="5"/>
        <v>0</v>
      </c>
      <c r="I27" s="105">
        <f t="shared" si="5"/>
        <v>0</v>
      </c>
      <c r="J27" s="105">
        <f t="shared" si="5"/>
        <v>0</v>
      </c>
      <c r="K27" s="105">
        <f t="shared" si="5"/>
        <v>0</v>
      </c>
      <c r="L27" s="105">
        <f t="shared" si="5"/>
        <v>0</v>
      </c>
      <c r="M27" s="105">
        <f t="shared" si="5"/>
        <v>0</v>
      </c>
      <c r="N27" s="105">
        <f t="shared" si="5"/>
        <v>0</v>
      </c>
      <c r="O27" s="105">
        <f t="shared" si="5"/>
        <v>0</v>
      </c>
      <c r="P27" s="105">
        <f t="shared" si="5"/>
        <v>0</v>
      </c>
      <c r="Q27" s="105">
        <f t="shared" si="5"/>
        <v>0</v>
      </c>
      <c r="R27" s="105">
        <f t="shared" si="5"/>
        <v>0</v>
      </c>
      <c r="S27" s="105">
        <f t="shared" si="5"/>
        <v>0</v>
      </c>
      <c r="T27" s="105">
        <f t="shared" si="5"/>
        <v>0</v>
      </c>
    </row>
    <row r="28" spans="1:21" s="82" customFormat="1" ht="15" x14ac:dyDescent="0.2">
      <c r="A28" s="81"/>
      <c r="B28" s="81"/>
      <c r="D28" s="105"/>
    </row>
    <row r="29" spans="1:21" s="82" customFormat="1" ht="15" x14ac:dyDescent="0.2">
      <c r="A29" s="81"/>
      <c r="B29" s="81"/>
      <c r="D29" s="105"/>
    </row>
    <row r="30" spans="1:21" s="82" customFormat="1" ht="15" x14ac:dyDescent="0.2">
      <c r="A30" s="81"/>
      <c r="B30" s="81"/>
      <c r="D30" s="105"/>
    </row>
    <row r="31" spans="1:21" s="82" customFormat="1" ht="15" x14ac:dyDescent="0.2">
      <c r="A31" s="81"/>
      <c r="B31" s="81"/>
    </row>
    <row r="32" spans="1:21" s="82" customFormat="1" ht="15" x14ac:dyDescent="0.2">
      <c r="A32" s="81"/>
      <c r="B32" s="81"/>
    </row>
  </sheetData>
  <sheetProtection algorithmName="SHA-512" hashValue="vCsmiUBpkvyFmbE5aZzjL998CEuIvyBkfJVmfILYg7vKegrcHW343NSLPxOb4NMtCr8fVQoo3uwxvQiXKKPzDQ==" saltValue="ymQAFg67sKzvqAFgEl+DRQ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E9A2-6D45-430D-B2FF-2D73B2620903}">
  <sheetPr>
    <pageSetUpPr fitToPage="1"/>
  </sheetPr>
  <dimension ref="A1:U30"/>
  <sheetViews>
    <sheetView workbookViewId="0">
      <selection activeCell="I12" sqref="I12"/>
    </sheetView>
  </sheetViews>
  <sheetFormatPr defaultColWidth="9.140625" defaultRowHeight="12.75" x14ac:dyDescent="0.2"/>
  <cols>
    <col min="1" max="1" width="8.7109375" style="78" customWidth="1"/>
    <col min="2" max="2" width="14.7109375" style="78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80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86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</row>
    <row r="5" spans="1:21" s="82" customFormat="1" ht="15" x14ac:dyDescent="0.2">
      <c r="A5" s="81">
        <v>2022</v>
      </c>
      <c r="B5" s="81">
        <v>10</v>
      </c>
      <c r="C5" s="89" t="s">
        <v>19</v>
      </c>
      <c r="D5" s="90">
        <v>6650804.7835802985</v>
      </c>
      <c r="E5" s="90">
        <v>5301748.5875228001</v>
      </c>
      <c r="F5" s="90">
        <v>23489391.028319389</v>
      </c>
      <c r="G5" s="90">
        <v>3115746.3255588007</v>
      </c>
      <c r="H5" s="90">
        <v>8499342.523018213</v>
      </c>
      <c r="I5" s="90">
        <v>19920004.96290854</v>
      </c>
      <c r="J5" s="90">
        <v>3417472.674714765</v>
      </c>
      <c r="K5" s="90">
        <v>4699924.0251491107</v>
      </c>
      <c r="L5" s="90">
        <v>8197586.3290951876</v>
      </c>
      <c r="M5" s="90">
        <v>9383611.6957110483</v>
      </c>
      <c r="N5" s="90">
        <v>1664611.3639590943</v>
      </c>
      <c r="O5" s="90">
        <v>3055024.42063072</v>
      </c>
      <c r="P5" s="90">
        <v>5277653.4857468242</v>
      </c>
      <c r="Q5" s="90">
        <v>3371984.210296588</v>
      </c>
      <c r="R5" s="90">
        <v>4637873.4416995998</v>
      </c>
      <c r="S5" s="90">
        <v>25838324.58707387</v>
      </c>
      <c r="T5" s="91">
        <v>136521104.44498482</v>
      </c>
      <c r="U5" s="106"/>
    </row>
    <row r="6" spans="1:21" s="82" customFormat="1" ht="15" x14ac:dyDescent="0.2">
      <c r="A6" s="92">
        <v>2022</v>
      </c>
      <c r="B6" s="92">
        <v>20</v>
      </c>
      <c r="C6" s="93" t="s">
        <v>25</v>
      </c>
      <c r="D6" s="90">
        <v>680203637.00283635</v>
      </c>
      <c r="E6" s="90">
        <v>410662294.38985944</v>
      </c>
      <c r="F6" s="90">
        <v>2426557807.3970108</v>
      </c>
      <c r="G6" s="90">
        <v>206498703.79681396</v>
      </c>
      <c r="H6" s="90">
        <v>509005096.60725671</v>
      </c>
      <c r="I6" s="90">
        <v>1000835684.0796894</v>
      </c>
      <c r="J6" s="90">
        <v>258196009.51832321</v>
      </c>
      <c r="K6" s="90">
        <v>285790693.58154017</v>
      </c>
      <c r="L6" s="90">
        <v>358767408.80785728</v>
      </c>
      <c r="M6" s="90">
        <v>1162373603.0648599</v>
      </c>
      <c r="N6" s="90">
        <v>106504367.29301307</v>
      </c>
      <c r="O6" s="90">
        <v>333962792.16710073</v>
      </c>
      <c r="P6" s="90">
        <v>419481891.64691609</v>
      </c>
      <c r="Q6" s="90">
        <v>279927437.03894192</v>
      </c>
      <c r="R6" s="90">
        <v>215783144.79305914</v>
      </c>
      <c r="S6" s="90">
        <v>1809619119.7791491</v>
      </c>
      <c r="T6" s="91">
        <v>10464169690.96423</v>
      </c>
      <c r="U6" s="106"/>
    </row>
    <row r="7" spans="1:21" s="82" customFormat="1" ht="15" x14ac:dyDescent="0.2">
      <c r="A7" s="92">
        <v>2022</v>
      </c>
      <c r="B7" s="92">
        <v>30</v>
      </c>
      <c r="C7" s="93" t="s">
        <v>26</v>
      </c>
      <c r="D7" s="90">
        <v>199873416.51887602</v>
      </c>
      <c r="E7" s="90">
        <v>174906945.14307705</v>
      </c>
      <c r="F7" s="90">
        <v>526036257.01467198</v>
      </c>
      <c r="G7" s="90">
        <v>74625583.676233783</v>
      </c>
      <c r="H7" s="90">
        <v>145716143.72333258</v>
      </c>
      <c r="I7" s="90">
        <v>287750034.09521818</v>
      </c>
      <c r="J7" s="90">
        <v>67118073.255188674</v>
      </c>
      <c r="K7" s="90">
        <v>74963788.299404114</v>
      </c>
      <c r="L7" s="90">
        <v>126412739.20044059</v>
      </c>
      <c r="M7" s="90">
        <v>376197533.38807517</v>
      </c>
      <c r="N7" s="90">
        <v>45760149.278742798</v>
      </c>
      <c r="O7" s="90">
        <v>85013076.234240457</v>
      </c>
      <c r="P7" s="90">
        <v>145180665.75326565</v>
      </c>
      <c r="Q7" s="90">
        <v>78155044.244034082</v>
      </c>
      <c r="R7" s="90">
        <v>84388365.852414459</v>
      </c>
      <c r="S7" s="90">
        <v>404432944.74945045</v>
      </c>
      <c r="T7" s="91">
        <v>2896530760.4266663</v>
      </c>
      <c r="U7" s="106"/>
    </row>
    <row r="8" spans="1:21" s="82" customFormat="1" ht="15" x14ac:dyDescent="0.2">
      <c r="A8" s="92">
        <v>2022</v>
      </c>
      <c r="B8" s="92">
        <v>40</v>
      </c>
      <c r="C8" s="94" t="s">
        <v>21</v>
      </c>
      <c r="D8" s="90">
        <v>6838711.5929108672</v>
      </c>
      <c r="E8" s="90">
        <v>5991639.6094565121</v>
      </c>
      <c r="F8" s="90">
        <v>21089098.725717507</v>
      </c>
      <c r="G8" s="90">
        <v>2203155.1762382984</v>
      </c>
      <c r="H8" s="90">
        <v>6443446.9034886844</v>
      </c>
      <c r="I8" s="90">
        <v>10620694.845258445</v>
      </c>
      <c r="J8" s="90">
        <v>1976709.4486347679</v>
      </c>
      <c r="K8" s="90">
        <v>2723763.8339693574</v>
      </c>
      <c r="L8" s="90">
        <v>4175500.2520304499</v>
      </c>
      <c r="M8" s="90">
        <v>10577889.746911099</v>
      </c>
      <c r="N8" s="90">
        <v>1008000.1927403727</v>
      </c>
      <c r="O8" s="90">
        <v>3731110.5194397056</v>
      </c>
      <c r="P8" s="90">
        <v>5969520.0201412914</v>
      </c>
      <c r="Q8" s="90">
        <v>3471381.7334148167</v>
      </c>
      <c r="R8" s="90">
        <v>2685084.764768274</v>
      </c>
      <c r="S8" s="90">
        <v>15600101.818310624</v>
      </c>
      <c r="T8" s="91">
        <v>105105809.18343106</v>
      </c>
      <c r="U8" s="106"/>
    </row>
    <row r="9" spans="1:21" s="82" customFormat="1" ht="15" x14ac:dyDescent="0.2">
      <c r="A9" s="92">
        <v>2022</v>
      </c>
      <c r="B9" s="92">
        <v>50</v>
      </c>
      <c r="C9" s="94" t="s">
        <v>22</v>
      </c>
      <c r="D9" s="90">
        <v>40687403.923586525</v>
      </c>
      <c r="E9" s="90">
        <v>37748763.608850494</v>
      </c>
      <c r="F9" s="90">
        <v>101470465.70448464</v>
      </c>
      <c r="G9" s="90">
        <v>17237208.238675471</v>
      </c>
      <c r="H9" s="90">
        <v>45284082.056000106</v>
      </c>
      <c r="I9" s="90">
        <v>54994906.705289304</v>
      </c>
      <c r="J9" s="90">
        <v>14280695.379987784</v>
      </c>
      <c r="K9" s="90">
        <v>18590269.394473154</v>
      </c>
      <c r="L9" s="90">
        <v>28389062.757854395</v>
      </c>
      <c r="M9" s="90">
        <v>65685283.860163786</v>
      </c>
      <c r="N9" s="90">
        <v>10103089.926362058</v>
      </c>
      <c r="O9" s="90">
        <v>17703027.721521594</v>
      </c>
      <c r="P9" s="90">
        <v>29129077.628419384</v>
      </c>
      <c r="Q9" s="90">
        <v>20087330.08621677</v>
      </c>
      <c r="R9" s="90">
        <v>18656105.839597926</v>
      </c>
      <c r="S9" s="90">
        <v>95728755.197924659</v>
      </c>
      <c r="T9" s="91">
        <v>615775528.0294081</v>
      </c>
      <c r="U9" s="106"/>
    </row>
    <row r="10" spans="1:21" s="82" customFormat="1" ht="15.75" thickBot="1" x14ac:dyDescent="0.25">
      <c r="A10" s="95">
        <v>2022</v>
      </c>
      <c r="B10" s="95">
        <v>60</v>
      </c>
      <c r="C10" s="96" t="s">
        <v>23</v>
      </c>
      <c r="D10" s="97">
        <v>28914473.903209966</v>
      </c>
      <c r="E10" s="97">
        <v>53578512.741233803</v>
      </c>
      <c r="F10" s="97">
        <v>105499121.4297957</v>
      </c>
      <c r="G10" s="97">
        <v>24924536.636479694</v>
      </c>
      <c r="H10" s="97">
        <v>17706855.116903581</v>
      </c>
      <c r="I10" s="97">
        <v>77027324.206636176</v>
      </c>
      <c r="J10" s="97">
        <v>5636116.9731508028</v>
      </c>
      <c r="K10" s="97">
        <v>8713123.3154640906</v>
      </c>
      <c r="L10" s="97">
        <v>30775682.752722174</v>
      </c>
      <c r="M10" s="97">
        <v>82063952.144279003</v>
      </c>
      <c r="N10" s="97">
        <v>10682753.945182607</v>
      </c>
      <c r="O10" s="97">
        <v>21942782.437066827</v>
      </c>
      <c r="P10" s="97">
        <v>56371457.265510663</v>
      </c>
      <c r="Q10" s="97">
        <v>13421673.13709582</v>
      </c>
      <c r="R10" s="97">
        <v>22561683.193460576</v>
      </c>
      <c r="S10" s="97">
        <v>68604084.268091187</v>
      </c>
      <c r="T10" s="98">
        <v>628424133.46628273</v>
      </c>
      <c r="U10" s="106"/>
    </row>
    <row r="11" spans="1:21" s="82" customFormat="1" ht="14.45" customHeight="1" thickTop="1" x14ac:dyDescent="0.2">
      <c r="A11" s="81">
        <v>2022</v>
      </c>
      <c r="B11" s="81" t="s">
        <v>27</v>
      </c>
      <c r="C11" s="81"/>
      <c r="D11" s="99">
        <f>SUM(D5:D10)</f>
        <v>963168447.7249999</v>
      </c>
      <c r="E11" s="99">
        <f t="shared" ref="E11:T11" si="0">SUM(E5:E10)</f>
        <v>688189904.08000016</v>
      </c>
      <c r="F11" s="99">
        <f t="shared" si="0"/>
        <v>3204142141.2999997</v>
      </c>
      <c r="G11" s="99">
        <f t="shared" si="0"/>
        <v>328604933.85000002</v>
      </c>
      <c r="H11" s="99">
        <f t="shared" si="0"/>
        <v>732654966.92999983</v>
      </c>
      <c r="I11" s="99">
        <f t="shared" si="0"/>
        <v>1451148648.895</v>
      </c>
      <c r="J11" s="99">
        <f t="shared" si="0"/>
        <v>350625077.25</v>
      </c>
      <c r="K11" s="99">
        <f t="shared" si="0"/>
        <v>395481562.44999993</v>
      </c>
      <c r="L11" s="99">
        <f t="shared" si="0"/>
        <v>556717980.10000002</v>
      </c>
      <c r="M11" s="99">
        <f t="shared" si="0"/>
        <v>1706281873.8999999</v>
      </c>
      <c r="N11" s="99">
        <f t="shared" si="0"/>
        <v>175722972</v>
      </c>
      <c r="O11" s="99">
        <f t="shared" si="0"/>
        <v>465407813.50000006</v>
      </c>
      <c r="P11" s="99">
        <f t="shared" si="0"/>
        <v>661410265.79999983</v>
      </c>
      <c r="Q11" s="99">
        <f t="shared" si="0"/>
        <v>398434850.44999993</v>
      </c>
      <c r="R11" s="99">
        <f t="shared" si="0"/>
        <v>348712257.88500005</v>
      </c>
      <c r="S11" s="99">
        <f t="shared" si="0"/>
        <v>2419823330.3999996</v>
      </c>
      <c r="T11" s="99">
        <f t="shared" si="0"/>
        <v>14846527026.515001</v>
      </c>
      <c r="U11" s="106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2022</v>
      </c>
      <c r="B19" s="81">
        <v>10</v>
      </c>
      <c r="C19" s="89" t="s">
        <v>19</v>
      </c>
      <c r="D19" s="99">
        <f>D5</f>
        <v>6650804.7835802985</v>
      </c>
      <c r="E19" s="99">
        <f t="shared" ref="E19:T19" si="1">E5</f>
        <v>5301748.5875228001</v>
      </c>
      <c r="F19" s="99">
        <f t="shared" si="1"/>
        <v>23489391.028319389</v>
      </c>
      <c r="G19" s="99">
        <f t="shared" si="1"/>
        <v>3115746.3255588007</v>
      </c>
      <c r="H19" s="99">
        <f t="shared" si="1"/>
        <v>8499342.523018213</v>
      </c>
      <c r="I19" s="99">
        <f t="shared" si="1"/>
        <v>19920004.96290854</v>
      </c>
      <c r="J19" s="99">
        <f t="shared" si="1"/>
        <v>3417472.674714765</v>
      </c>
      <c r="K19" s="99">
        <f t="shared" si="1"/>
        <v>4699924.0251491107</v>
      </c>
      <c r="L19" s="99">
        <f t="shared" si="1"/>
        <v>8197586.3290951876</v>
      </c>
      <c r="M19" s="99">
        <f t="shared" si="1"/>
        <v>9383611.6957110483</v>
      </c>
      <c r="N19" s="99">
        <f t="shared" si="1"/>
        <v>1664611.3639590943</v>
      </c>
      <c r="O19" s="99">
        <f t="shared" si="1"/>
        <v>3055024.42063072</v>
      </c>
      <c r="P19" s="99">
        <f t="shared" si="1"/>
        <v>5277653.4857468242</v>
      </c>
      <c r="Q19" s="99">
        <f t="shared" si="1"/>
        <v>3371984.210296588</v>
      </c>
      <c r="R19" s="99">
        <f t="shared" si="1"/>
        <v>4637873.4416995998</v>
      </c>
      <c r="S19" s="99">
        <f t="shared" si="1"/>
        <v>25838324.58707387</v>
      </c>
      <c r="T19" s="99">
        <f t="shared" si="1"/>
        <v>136521104.44498482</v>
      </c>
    </row>
    <row r="20" spans="1:21" s="82" customFormat="1" ht="15" x14ac:dyDescent="0.2">
      <c r="A20" s="92">
        <v>2022</v>
      </c>
      <c r="B20" s="92">
        <v>25</v>
      </c>
      <c r="C20" s="93" t="s">
        <v>20</v>
      </c>
      <c r="D20" s="101">
        <f>D6+D7</f>
        <v>880077053.5217123</v>
      </c>
      <c r="E20" s="101">
        <f t="shared" ref="E20:T20" si="2">E6+E7</f>
        <v>585569239.53293645</v>
      </c>
      <c r="F20" s="101">
        <f t="shared" si="2"/>
        <v>2952594064.4116826</v>
      </c>
      <c r="G20" s="101">
        <f t="shared" si="2"/>
        <v>281124287.47304773</v>
      </c>
      <c r="H20" s="101">
        <f t="shared" si="2"/>
        <v>654721240.33058929</v>
      </c>
      <c r="I20" s="101">
        <f t="shared" si="2"/>
        <v>1288585718.1749077</v>
      </c>
      <c r="J20" s="101">
        <f t="shared" si="2"/>
        <v>325314082.77351189</v>
      </c>
      <c r="K20" s="101">
        <f t="shared" si="2"/>
        <v>360754481.88094425</v>
      </c>
      <c r="L20" s="101">
        <f t="shared" si="2"/>
        <v>485180148.00829786</v>
      </c>
      <c r="M20" s="101">
        <f t="shared" si="2"/>
        <v>1538571136.452935</v>
      </c>
      <c r="N20" s="101">
        <f t="shared" si="2"/>
        <v>152264516.57175586</v>
      </c>
      <c r="O20" s="101">
        <f t="shared" si="2"/>
        <v>418975868.4013412</v>
      </c>
      <c r="P20" s="101">
        <f t="shared" si="2"/>
        <v>564662557.40018177</v>
      </c>
      <c r="Q20" s="101">
        <f t="shared" si="2"/>
        <v>358082481.28297603</v>
      </c>
      <c r="R20" s="101">
        <f t="shared" si="2"/>
        <v>300171510.6454736</v>
      </c>
      <c r="S20" s="101">
        <f t="shared" si="2"/>
        <v>2214052064.5285997</v>
      </c>
      <c r="T20" s="101">
        <f t="shared" si="2"/>
        <v>13360700451.390896</v>
      </c>
    </row>
    <row r="21" spans="1:21" s="82" customFormat="1" ht="15" x14ac:dyDescent="0.2">
      <c r="A21" s="92">
        <v>2022</v>
      </c>
      <c r="B21" s="92">
        <v>40</v>
      </c>
      <c r="C21" s="93" t="s">
        <v>21</v>
      </c>
      <c r="D21" s="101">
        <f>D8</f>
        <v>6838711.5929108672</v>
      </c>
      <c r="E21" s="101">
        <f t="shared" ref="E21:T23" si="3">E8</f>
        <v>5991639.6094565121</v>
      </c>
      <c r="F21" s="101">
        <f t="shared" si="3"/>
        <v>21089098.725717507</v>
      </c>
      <c r="G21" s="101">
        <f t="shared" si="3"/>
        <v>2203155.1762382984</v>
      </c>
      <c r="H21" s="101">
        <f t="shared" si="3"/>
        <v>6443446.9034886844</v>
      </c>
      <c r="I21" s="101">
        <f t="shared" si="3"/>
        <v>10620694.845258445</v>
      </c>
      <c r="J21" s="101">
        <f t="shared" si="3"/>
        <v>1976709.4486347679</v>
      </c>
      <c r="K21" s="101">
        <f t="shared" si="3"/>
        <v>2723763.8339693574</v>
      </c>
      <c r="L21" s="101">
        <f t="shared" si="3"/>
        <v>4175500.2520304499</v>
      </c>
      <c r="M21" s="101">
        <f t="shared" si="3"/>
        <v>10577889.746911099</v>
      </c>
      <c r="N21" s="101">
        <f t="shared" si="3"/>
        <v>1008000.1927403727</v>
      </c>
      <c r="O21" s="101">
        <f t="shared" si="3"/>
        <v>3731110.5194397056</v>
      </c>
      <c r="P21" s="101">
        <f t="shared" si="3"/>
        <v>5969520.0201412914</v>
      </c>
      <c r="Q21" s="101">
        <f t="shared" si="3"/>
        <v>3471381.7334148167</v>
      </c>
      <c r="R21" s="101">
        <f t="shared" si="3"/>
        <v>2685084.764768274</v>
      </c>
      <c r="S21" s="101">
        <f t="shared" si="3"/>
        <v>15600101.818310624</v>
      </c>
      <c r="T21" s="101">
        <f t="shared" si="3"/>
        <v>105105809.18343106</v>
      </c>
    </row>
    <row r="22" spans="1:21" s="82" customFormat="1" ht="15" x14ac:dyDescent="0.2">
      <c r="A22" s="92">
        <v>2022</v>
      </c>
      <c r="B22" s="92">
        <v>50</v>
      </c>
      <c r="C22" s="94" t="s">
        <v>22</v>
      </c>
      <c r="D22" s="101">
        <f>D9</f>
        <v>40687403.923586525</v>
      </c>
      <c r="E22" s="101">
        <f t="shared" si="3"/>
        <v>37748763.608850494</v>
      </c>
      <c r="F22" s="101">
        <f t="shared" si="3"/>
        <v>101470465.70448464</v>
      </c>
      <c r="G22" s="101">
        <f t="shared" si="3"/>
        <v>17237208.238675471</v>
      </c>
      <c r="H22" s="101">
        <f t="shared" si="3"/>
        <v>45284082.056000106</v>
      </c>
      <c r="I22" s="101">
        <f t="shared" si="3"/>
        <v>54994906.705289304</v>
      </c>
      <c r="J22" s="101">
        <f t="shared" si="3"/>
        <v>14280695.379987784</v>
      </c>
      <c r="K22" s="101">
        <f t="shared" si="3"/>
        <v>18590269.394473154</v>
      </c>
      <c r="L22" s="101">
        <f t="shared" si="3"/>
        <v>28389062.757854395</v>
      </c>
      <c r="M22" s="101">
        <f t="shared" si="3"/>
        <v>65685283.860163786</v>
      </c>
      <c r="N22" s="101">
        <f t="shared" si="3"/>
        <v>10103089.926362058</v>
      </c>
      <c r="O22" s="101">
        <f t="shared" si="3"/>
        <v>17703027.721521594</v>
      </c>
      <c r="P22" s="101">
        <f t="shared" si="3"/>
        <v>29129077.628419384</v>
      </c>
      <c r="Q22" s="101">
        <f t="shared" si="3"/>
        <v>20087330.08621677</v>
      </c>
      <c r="R22" s="101">
        <f t="shared" si="3"/>
        <v>18656105.839597926</v>
      </c>
      <c r="S22" s="101">
        <f t="shared" si="3"/>
        <v>95728755.197924659</v>
      </c>
      <c r="T22" s="101">
        <f t="shared" si="3"/>
        <v>615775528.0294081</v>
      </c>
    </row>
    <row r="23" spans="1:21" s="82" customFormat="1" ht="15.75" thickBot="1" x14ac:dyDescent="0.25">
      <c r="A23" s="102">
        <v>2022</v>
      </c>
      <c r="B23" s="102">
        <v>60</v>
      </c>
      <c r="C23" s="103" t="s">
        <v>23</v>
      </c>
      <c r="D23" s="104">
        <f>D10</f>
        <v>28914473.903209966</v>
      </c>
      <c r="E23" s="104">
        <f t="shared" si="3"/>
        <v>53578512.741233803</v>
      </c>
      <c r="F23" s="104">
        <f t="shared" si="3"/>
        <v>105499121.4297957</v>
      </c>
      <c r="G23" s="104">
        <f t="shared" si="3"/>
        <v>24924536.636479694</v>
      </c>
      <c r="H23" s="104">
        <f t="shared" si="3"/>
        <v>17706855.116903581</v>
      </c>
      <c r="I23" s="104">
        <f t="shared" si="3"/>
        <v>77027324.206636176</v>
      </c>
      <c r="J23" s="104">
        <f t="shared" si="3"/>
        <v>5636116.9731508028</v>
      </c>
      <c r="K23" s="104">
        <f t="shared" si="3"/>
        <v>8713123.3154640906</v>
      </c>
      <c r="L23" s="104">
        <f t="shared" si="3"/>
        <v>30775682.752722174</v>
      </c>
      <c r="M23" s="104">
        <f t="shared" si="3"/>
        <v>82063952.144279003</v>
      </c>
      <c r="N23" s="104">
        <f t="shared" si="3"/>
        <v>10682753.945182607</v>
      </c>
      <c r="O23" s="104">
        <f t="shared" si="3"/>
        <v>21942782.437066827</v>
      </c>
      <c r="P23" s="104">
        <f t="shared" si="3"/>
        <v>56371457.265510663</v>
      </c>
      <c r="Q23" s="104">
        <f t="shared" si="3"/>
        <v>13421673.13709582</v>
      </c>
      <c r="R23" s="104">
        <f t="shared" si="3"/>
        <v>22561683.193460576</v>
      </c>
      <c r="S23" s="104">
        <f t="shared" si="3"/>
        <v>68604084.268091187</v>
      </c>
      <c r="T23" s="104">
        <f t="shared" si="3"/>
        <v>628424133.46628273</v>
      </c>
      <c r="U23" s="99"/>
    </row>
    <row r="24" spans="1:21" s="82" customFormat="1" ht="15.75" thickTop="1" x14ac:dyDescent="0.2">
      <c r="A24" s="81">
        <v>2022</v>
      </c>
      <c r="B24" s="81" t="s">
        <v>27</v>
      </c>
      <c r="C24" s="81"/>
      <c r="D24" s="99">
        <f>SUM(D19:D23)</f>
        <v>963168447.7249999</v>
      </c>
      <c r="E24" s="99">
        <f t="shared" ref="E24:T24" si="4">SUM(E19:E23)</f>
        <v>688189904.08000004</v>
      </c>
      <c r="F24" s="99">
        <f t="shared" si="4"/>
        <v>3204142141.2999997</v>
      </c>
      <c r="G24" s="99">
        <f t="shared" si="4"/>
        <v>328604933.84999996</v>
      </c>
      <c r="H24" s="99">
        <f t="shared" si="4"/>
        <v>732654966.92999983</v>
      </c>
      <c r="I24" s="99">
        <f t="shared" si="4"/>
        <v>1451148648.8950002</v>
      </c>
      <c r="J24" s="99">
        <f t="shared" si="4"/>
        <v>350625077.24999994</v>
      </c>
      <c r="K24" s="99">
        <f t="shared" si="4"/>
        <v>395481562.44999993</v>
      </c>
      <c r="L24" s="99">
        <f t="shared" si="4"/>
        <v>556717980.10000002</v>
      </c>
      <c r="M24" s="99">
        <f t="shared" si="4"/>
        <v>1706281873.8999999</v>
      </c>
      <c r="N24" s="99">
        <f t="shared" si="4"/>
        <v>175722972</v>
      </c>
      <c r="O24" s="99">
        <f t="shared" si="4"/>
        <v>465407813.50000006</v>
      </c>
      <c r="P24" s="99">
        <f t="shared" si="4"/>
        <v>661410265.79999995</v>
      </c>
      <c r="Q24" s="99">
        <f t="shared" si="4"/>
        <v>398434850.44999999</v>
      </c>
      <c r="R24" s="99">
        <f t="shared" si="4"/>
        <v>348712257.88500005</v>
      </c>
      <c r="S24" s="99">
        <f t="shared" si="4"/>
        <v>2419823330.4000001</v>
      </c>
      <c r="T24" s="99">
        <f t="shared" si="4"/>
        <v>14846527026.515001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5">E11-E24</f>
        <v>0</v>
      </c>
      <c r="F27" s="105">
        <f t="shared" si="5"/>
        <v>0</v>
      </c>
      <c r="G27" s="105">
        <f t="shared" si="5"/>
        <v>0</v>
      </c>
      <c r="H27" s="105">
        <f t="shared" si="5"/>
        <v>0</v>
      </c>
      <c r="I27" s="105">
        <f t="shared" si="5"/>
        <v>0</v>
      </c>
      <c r="J27" s="105">
        <f t="shared" si="5"/>
        <v>0</v>
      </c>
      <c r="K27" s="105">
        <f t="shared" si="5"/>
        <v>0</v>
      </c>
      <c r="L27" s="105">
        <f t="shared" si="5"/>
        <v>0</v>
      </c>
      <c r="M27" s="105">
        <f t="shared" si="5"/>
        <v>0</v>
      </c>
      <c r="N27" s="105">
        <f t="shared" si="5"/>
        <v>0</v>
      </c>
      <c r="O27" s="105">
        <f t="shared" si="5"/>
        <v>0</v>
      </c>
      <c r="P27" s="105">
        <f t="shared" si="5"/>
        <v>0</v>
      </c>
      <c r="Q27" s="105">
        <f t="shared" si="5"/>
        <v>0</v>
      </c>
      <c r="R27" s="105">
        <f t="shared" si="5"/>
        <v>0</v>
      </c>
      <c r="S27" s="105">
        <f t="shared" si="5"/>
        <v>0</v>
      </c>
      <c r="T27" s="105">
        <f t="shared" si="5"/>
        <v>0</v>
      </c>
    </row>
    <row r="28" spans="1:21" s="82" customFormat="1" ht="15" x14ac:dyDescent="0.2">
      <c r="A28" s="81"/>
      <c r="B28" s="81"/>
      <c r="D28" s="105"/>
    </row>
    <row r="29" spans="1:21" x14ac:dyDescent="0.2">
      <c r="D29" s="80"/>
    </row>
    <row r="30" spans="1:21" x14ac:dyDescent="0.2">
      <c r="D30" s="80"/>
    </row>
  </sheetData>
  <sheetProtection algorithmName="SHA-512" hashValue="3kbPFLkm5wzSELWhrDHuGekbB0qqSO1snCmPB6UrzexbEnYhmi4/olDosgfLVXlPvUqw4o643bi/6HcEfGTaeQ==" saltValue="71/+g0+IoLA5tjQkPW1Vcw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7ED0-75A3-4E4F-8CC5-C7A4302199AD}">
  <sheetPr>
    <pageSetUpPr fitToPage="1"/>
  </sheetPr>
  <dimension ref="A1:U30"/>
  <sheetViews>
    <sheetView workbookViewId="0">
      <selection activeCell="G15" sqref="G15"/>
    </sheetView>
  </sheetViews>
  <sheetFormatPr defaultColWidth="9.140625" defaultRowHeight="12.75" x14ac:dyDescent="0.2"/>
  <cols>
    <col min="1" max="1" width="9" style="78" customWidth="1"/>
    <col min="2" max="2" width="14.140625" style="78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59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86" t="s">
        <v>0</v>
      </c>
      <c r="E4" s="87" t="s">
        <v>1</v>
      </c>
      <c r="F4" s="87" t="s">
        <v>2</v>
      </c>
      <c r="G4" s="87" t="s">
        <v>3</v>
      </c>
      <c r="H4" s="87" t="s">
        <v>4</v>
      </c>
      <c r="I4" s="87" t="s">
        <v>5</v>
      </c>
      <c r="J4" s="87" t="s">
        <v>6</v>
      </c>
      <c r="K4" s="87" t="s">
        <v>7</v>
      </c>
      <c r="L4" s="87" t="s">
        <v>8</v>
      </c>
      <c r="M4" s="87" t="s">
        <v>9</v>
      </c>
      <c r="N4" s="87" t="s">
        <v>10</v>
      </c>
      <c r="O4" s="87" t="s">
        <v>11</v>
      </c>
      <c r="P4" s="87" t="s">
        <v>12</v>
      </c>
      <c r="Q4" s="87" t="s">
        <v>13</v>
      </c>
      <c r="R4" s="87" t="s">
        <v>14</v>
      </c>
      <c r="S4" s="87" t="s">
        <v>15</v>
      </c>
      <c r="T4" s="87" t="s">
        <v>16</v>
      </c>
    </row>
    <row r="5" spans="1:21" s="82" customFormat="1" ht="15" x14ac:dyDescent="0.2">
      <c r="A5" s="81">
        <v>2021</v>
      </c>
      <c r="B5" s="81">
        <v>10</v>
      </c>
      <c r="C5" s="89" t="s">
        <v>19</v>
      </c>
      <c r="D5" s="90">
        <v>6690981.517706885</v>
      </c>
      <c r="E5" s="90">
        <v>5364613.9402971836</v>
      </c>
      <c r="F5" s="90">
        <v>23514364.670507412</v>
      </c>
      <c r="G5" s="90">
        <v>3094567.8158759316</v>
      </c>
      <c r="H5" s="90">
        <v>8571432.9001491796</v>
      </c>
      <c r="I5" s="90">
        <v>19811770.683753725</v>
      </c>
      <c r="J5" s="90">
        <v>3452780.8595956215</v>
      </c>
      <c r="K5" s="90">
        <v>4585676.9166293228</v>
      </c>
      <c r="L5" s="90">
        <v>8129320.4390334701</v>
      </c>
      <c r="M5" s="90">
        <v>9362439.6068580337</v>
      </c>
      <c r="N5" s="90">
        <v>1682124.4134130049</v>
      </c>
      <c r="O5" s="90">
        <v>2943443.172322006</v>
      </c>
      <c r="P5" s="90">
        <v>5219126.2587357499</v>
      </c>
      <c r="Q5" s="90">
        <v>3383856.250653476</v>
      </c>
      <c r="R5" s="90">
        <v>4712031.0864090743</v>
      </c>
      <c r="S5" s="90">
        <v>25157899.632491961</v>
      </c>
      <c r="T5" s="91">
        <v>135676430.16443205</v>
      </c>
    </row>
    <row r="6" spans="1:21" s="82" customFormat="1" ht="15" x14ac:dyDescent="0.2">
      <c r="A6" s="92">
        <v>2021</v>
      </c>
      <c r="B6" s="92">
        <v>20</v>
      </c>
      <c r="C6" s="93" t="s">
        <v>25</v>
      </c>
      <c r="D6" s="90">
        <v>684312667.64876187</v>
      </c>
      <c r="E6" s="90">
        <v>415531712.39068896</v>
      </c>
      <c r="F6" s="90">
        <v>2429137694.9027119</v>
      </c>
      <c r="G6" s="90">
        <v>205095080.28549477</v>
      </c>
      <c r="H6" s="90">
        <v>513322415.1853261</v>
      </c>
      <c r="I6" s="90">
        <v>995397697.04000306</v>
      </c>
      <c r="J6" s="90">
        <v>260863604.34856811</v>
      </c>
      <c r="K6" s="90">
        <v>278843610.98853588</v>
      </c>
      <c r="L6" s="90">
        <v>355779751.77026349</v>
      </c>
      <c r="M6" s="90">
        <v>1159750958.6074238</v>
      </c>
      <c r="N6" s="90">
        <v>107624878.8381366</v>
      </c>
      <c r="O6" s="90">
        <v>321765185.82817155</v>
      </c>
      <c r="P6" s="90">
        <v>414829992.47131497</v>
      </c>
      <c r="Q6" s="90">
        <v>280913002.10160697</v>
      </c>
      <c r="R6" s="90">
        <v>219233426.4764663</v>
      </c>
      <c r="S6" s="90">
        <v>1761964713.8892925</v>
      </c>
      <c r="T6" s="91">
        <v>10404366392.772768</v>
      </c>
    </row>
    <row r="7" spans="1:21" s="82" customFormat="1" ht="15" x14ac:dyDescent="0.2">
      <c r="A7" s="92">
        <v>2021</v>
      </c>
      <c r="B7" s="92">
        <v>30</v>
      </c>
      <c r="C7" s="93" t="s">
        <v>26</v>
      </c>
      <c r="D7" s="90">
        <v>201080828.46010104</v>
      </c>
      <c r="E7" s="90">
        <v>176980899.91999468</v>
      </c>
      <c r="F7" s="90">
        <v>526595532.52951068</v>
      </c>
      <c r="G7" s="90">
        <v>74118334.856420621</v>
      </c>
      <c r="H7" s="90">
        <v>146952090.11879036</v>
      </c>
      <c r="I7" s="90">
        <v>286186559.70979202</v>
      </c>
      <c r="J7" s="90">
        <v>67811514.743945822</v>
      </c>
      <c r="K7" s="90">
        <v>73141546.916124567</v>
      </c>
      <c r="L7" s="90">
        <v>125360029.56003961</v>
      </c>
      <c r="M7" s="90">
        <v>375348725.07615221</v>
      </c>
      <c r="N7" s="90">
        <v>46241582.828151539</v>
      </c>
      <c r="O7" s="90">
        <v>81908071.539442629</v>
      </c>
      <c r="P7" s="90">
        <v>143570665.81577301</v>
      </c>
      <c r="Q7" s="90">
        <v>78430211.558437943</v>
      </c>
      <c r="R7" s="90">
        <v>85737700.311658159</v>
      </c>
      <c r="S7" s="90">
        <v>393782630.82777148</v>
      </c>
      <c r="T7" s="91">
        <v>2883246924.7721066</v>
      </c>
    </row>
    <row r="8" spans="1:21" s="82" customFormat="1" ht="15" x14ac:dyDescent="0.2">
      <c r="A8" s="92">
        <v>2021</v>
      </c>
      <c r="B8" s="92">
        <v>40</v>
      </c>
      <c r="C8" s="94" t="s">
        <v>21</v>
      </c>
      <c r="D8" s="90">
        <v>6880023.4501037151</v>
      </c>
      <c r="E8" s="90">
        <v>6062685.3279637797</v>
      </c>
      <c r="F8" s="90">
        <v>21111520.405573275</v>
      </c>
      <c r="G8" s="90">
        <v>2188179.7776154797</v>
      </c>
      <c r="H8" s="90">
        <v>6498099.4270265764</v>
      </c>
      <c r="I8" s="90">
        <v>10562987.869138697</v>
      </c>
      <c r="J8" s="90">
        <v>1997132.1496513775</v>
      </c>
      <c r="K8" s="90">
        <v>2657553.7972418168</v>
      </c>
      <c r="L8" s="90">
        <v>4140728.5241443906</v>
      </c>
      <c r="M8" s="90">
        <v>10554023.028118659</v>
      </c>
      <c r="N8" s="90">
        <v>1018605.1649322166</v>
      </c>
      <c r="O8" s="90">
        <v>3594836.0050608958</v>
      </c>
      <c r="P8" s="90">
        <v>5903320.2489154004</v>
      </c>
      <c r="Q8" s="90">
        <v>3483603.731343342</v>
      </c>
      <c r="R8" s="90">
        <v>2728018.1402696841</v>
      </c>
      <c r="S8" s="90">
        <v>15189289.633665053</v>
      </c>
      <c r="T8" s="91">
        <v>104570606.68076436</v>
      </c>
    </row>
    <row r="9" spans="1:21" s="82" customFormat="1" ht="15" x14ac:dyDescent="0.2">
      <c r="A9" s="92">
        <v>2021</v>
      </c>
      <c r="B9" s="92">
        <v>50</v>
      </c>
      <c r="C9" s="94" t="s">
        <v>22</v>
      </c>
      <c r="D9" s="90">
        <v>40933191.773768909</v>
      </c>
      <c r="E9" s="90">
        <v>38196368.639887244</v>
      </c>
      <c r="F9" s="90">
        <v>101578347.90117934</v>
      </c>
      <c r="G9" s="90">
        <v>17120042.608536139</v>
      </c>
      <c r="H9" s="90">
        <v>45668176.066166833</v>
      </c>
      <c r="I9" s="90">
        <v>54696094.827706106</v>
      </c>
      <c r="J9" s="90">
        <v>14428238.749225078</v>
      </c>
      <c r="K9" s="90">
        <v>18138371.765158799</v>
      </c>
      <c r="L9" s="90">
        <v>28152651.14114419</v>
      </c>
      <c r="M9" s="90">
        <v>65537079.233702257</v>
      </c>
      <c r="N9" s="90">
        <v>10209382.552586153</v>
      </c>
      <c r="O9" s="90">
        <v>17056445.023631625</v>
      </c>
      <c r="P9" s="90">
        <v>28806046.921006341</v>
      </c>
      <c r="Q9" s="90">
        <v>20158053.309865765</v>
      </c>
      <c r="R9" s="90">
        <v>18954409.121458985</v>
      </c>
      <c r="S9" s="90">
        <v>93207839.660687536</v>
      </c>
      <c r="T9" s="91">
        <v>612840739.29571128</v>
      </c>
    </row>
    <row r="10" spans="1:21" s="82" customFormat="1" ht="15.75" thickBot="1" x14ac:dyDescent="0.25">
      <c r="A10" s="95">
        <v>2021</v>
      </c>
      <c r="B10" s="95">
        <v>60</v>
      </c>
      <c r="C10" s="96" t="s">
        <v>23</v>
      </c>
      <c r="D10" s="97">
        <v>29089142.859557532</v>
      </c>
      <c r="E10" s="97">
        <v>54213818.631168172</v>
      </c>
      <c r="F10" s="97">
        <v>105611286.84551729</v>
      </c>
      <c r="G10" s="97">
        <v>24755118.306057032</v>
      </c>
      <c r="H10" s="97">
        <v>17857042.482540857</v>
      </c>
      <c r="I10" s="97">
        <v>76608800.369606361</v>
      </c>
      <c r="J10" s="97">
        <v>5694347.449014008</v>
      </c>
      <c r="K10" s="97">
        <v>8501322.2013095822</v>
      </c>
      <c r="L10" s="97">
        <v>30519396.415374938</v>
      </c>
      <c r="M10" s="97">
        <v>81878792.597745091</v>
      </c>
      <c r="N10" s="97">
        <v>10795145.102780482</v>
      </c>
      <c r="O10" s="97">
        <v>21141347.581371315</v>
      </c>
      <c r="P10" s="97">
        <v>55746318.634254582</v>
      </c>
      <c r="Q10" s="97">
        <v>13468927.998092499</v>
      </c>
      <c r="R10" s="97">
        <v>22922435.013737764</v>
      </c>
      <c r="S10" s="97">
        <v>66797468.256091632</v>
      </c>
      <c r="T10" s="98">
        <v>625600710.74421895</v>
      </c>
    </row>
    <row r="11" spans="1:21" s="82" customFormat="1" ht="14.45" customHeight="1" thickTop="1" x14ac:dyDescent="0.2">
      <c r="A11" s="81">
        <v>2021</v>
      </c>
      <c r="B11" s="81" t="s">
        <v>27</v>
      </c>
      <c r="C11" s="81"/>
      <c r="D11" s="99">
        <f>SUM(D5:D10)</f>
        <v>968986835.70999992</v>
      </c>
      <c r="E11" s="99">
        <f t="shared" ref="E11:T11" si="0">SUM(E5:E10)</f>
        <v>696350098.85000002</v>
      </c>
      <c r="F11" s="99">
        <f t="shared" si="0"/>
        <v>3207548747.2549996</v>
      </c>
      <c r="G11" s="99">
        <f t="shared" si="0"/>
        <v>326371323.64999998</v>
      </c>
      <c r="H11" s="99">
        <f t="shared" si="0"/>
        <v>738869256.17999995</v>
      </c>
      <c r="I11" s="99">
        <f t="shared" si="0"/>
        <v>1443263910.5</v>
      </c>
      <c r="J11" s="99">
        <f t="shared" si="0"/>
        <v>354247618.30000001</v>
      </c>
      <c r="K11" s="99">
        <f t="shared" si="0"/>
        <v>385868082.58499992</v>
      </c>
      <c r="L11" s="99">
        <f t="shared" si="0"/>
        <v>552081877.85000014</v>
      </c>
      <c r="M11" s="99">
        <f t="shared" si="0"/>
        <v>1702432018.1499999</v>
      </c>
      <c r="N11" s="99">
        <f t="shared" si="0"/>
        <v>177571718.90000001</v>
      </c>
      <c r="O11" s="99">
        <f t="shared" si="0"/>
        <v>448409329.15000004</v>
      </c>
      <c r="P11" s="99">
        <f t="shared" si="0"/>
        <v>654075470.35000014</v>
      </c>
      <c r="Q11" s="99">
        <f t="shared" si="0"/>
        <v>399837654.94999999</v>
      </c>
      <c r="R11" s="99">
        <f t="shared" si="0"/>
        <v>354288020.14999998</v>
      </c>
      <c r="S11" s="99">
        <f t="shared" si="0"/>
        <v>2356099841.9000001</v>
      </c>
      <c r="T11" s="99">
        <f t="shared" si="0"/>
        <v>14766301804.430002</v>
      </c>
      <c r="U11" s="105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2021</v>
      </c>
      <c r="B19" s="81">
        <v>10</v>
      </c>
      <c r="C19" s="89" t="s">
        <v>19</v>
      </c>
      <c r="D19" s="99">
        <f>D5</f>
        <v>6690981.517706885</v>
      </c>
      <c r="E19" s="99">
        <f t="shared" ref="E19:T19" si="1">E5</f>
        <v>5364613.9402971836</v>
      </c>
      <c r="F19" s="99">
        <f t="shared" si="1"/>
        <v>23514364.670507412</v>
      </c>
      <c r="G19" s="99">
        <f t="shared" si="1"/>
        <v>3094567.8158759316</v>
      </c>
      <c r="H19" s="99">
        <f t="shared" si="1"/>
        <v>8571432.9001491796</v>
      </c>
      <c r="I19" s="99">
        <f t="shared" si="1"/>
        <v>19811770.683753725</v>
      </c>
      <c r="J19" s="99">
        <f t="shared" si="1"/>
        <v>3452780.8595956215</v>
      </c>
      <c r="K19" s="99">
        <f t="shared" si="1"/>
        <v>4585676.9166293228</v>
      </c>
      <c r="L19" s="99">
        <f t="shared" si="1"/>
        <v>8129320.4390334701</v>
      </c>
      <c r="M19" s="99">
        <f t="shared" si="1"/>
        <v>9362439.6068580337</v>
      </c>
      <c r="N19" s="99">
        <f t="shared" si="1"/>
        <v>1682124.4134130049</v>
      </c>
      <c r="O19" s="99">
        <f t="shared" si="1"/>
        <v>2943443.172322006</v>
      </c>
      <c r="P19" s="99">
        <f t="shared" si="1"/>
        <v>5219126.2587357499</v>
      </c>
      <c r="Q19" s="99">
        <f t="shared" si="1"/>
        <v>3383856.250653476</v>
      </c>
      <c r="R19" s="99">
        <f t="shared" si="1"/>
        <v>4712031.0864090743</v>
      </c>
      <c r="S19" s="99">
        <f t="shared" si="1"/>
        <v>25157899.632491961</v>
      </c>
      <c r="T19" s="99">
        <f t="shared" si="1"/>
        <v>135676430.16443205</v>
      </c>
    </row>
    <row r="20" spans="1:21" s="82" customFormat="1" ht="15" x14ac:dyDescent="0.2">
      <c r="A20" s="92">
        <v>2021</v>
      </c>
      <c r="B20" s="92">
        <v>25</v>
      </c>
      <c r="C20" s="93" t="s">
        <v>20</v>
      </c>
      <c r="D20" s="101">
        <f>D6+D7</f>
        <v>885393496.10886288</v>
      </c>
      <c r="E20" s="101">
        <f t="shared" ref="E20:T20" si="2">E6+E7</f>
        <v>592512612.31068361</v>
      </c>
      <c r="F20" s="101">
        <f t="shared" si="2"/>
        <v>2955733227.4322224</v>
      </c>
      <c r="G20" s="101">
        <f t="shared" si="2"/>
        <v>279213415.14191538</v>
      </c>
      <c r="H20" s="101">
        <f t="shared" si="2"/>
        <v>660274505.30411649</v>
      </c>
      <c r="I20" s="101">
        <f t="shared" si="2"/>
        <v>1281584256.749795</v>
      </c>
      <c r="J20" s="101">
        <f t="shared" si="2"/>
        <v>328675119.09251392</v>
      </c>
      <c r="K20" s="101">
        <f t="shared" si="2"/>
        <v>351985157.90466046</v>
      </c>
      <c r="L20" s="101">
        <f t="shared" si="2"/>
        <v>481139781.33030307</v>
      </c>
      <c r="M20" s="101">
        <f t="shared" si="2"/>
        <v>1535099683.6835761</v>
      </c>
      <c r="N20" s="101">
        <f t="shared" si="2"/>
        <v>153866461.66628814</v>
      </c>
      <c r="O20" s="101">
        <f t="shared" si="2"/>
        <v>403673257.36761415</v>
      </c>
      <c r="P20" s="101">
        <f t="shared" si="2"/>
        <v>558400658.28708792</v>
      </c>
      <c r="Q20" s="101">
        <f t="shared" si="2"/>
        <v>359343213.66004491</v>
      </c>
      <c r="R20" s="101">
        <f t="shared" si="2"/>
        <v>304971126.78812444</v>
      </c>
      <c r="S20" s="101">
        <f t="shared" si="2"/>
        <v>2155747344.7170639</v>
      </c>
      <c r="T20" s="101">
        <f t="shared" si="2"/>
        <v>13287613317.544874</v>
      </c>
    </row>
    <row r="21" spans="1:21" s="82" customFormat="1" ht="15" x14ac:dyDescent="0.2">
      <c r="A21" s="92">
        <v>2021</v>
      </c>
      <c r="B21" s="92">
        <v>40</v>
      </c>
      <c r="C21" s="93" t="s">
        <v>21</v>
      </c>
      <c r="D21" s="101">
        <f>D8</f>
        <v>6880023.4501037151</v>
      </c>
      <c r="E21" s="101">
        <f t="shared" ref="E21:T21" si="3">E8</f>
        <v>6062685.3279637797</v>
      </c>
      <c r="F21" s="101">
        <f t="shared" si="3"/>
        <v>21111520.405573275</v>
      </c>
      <c r="G21" s="101">
        <f t="shared" si="3"/>
        <v>2188179.7776154797</v>
      </c>
      <c r="H21" s="101">
        <f t="shared" si="3"/>
        <v>6498099.4270265764</v>
      </c>
      <c r="I21" s="101">
        <f t="shared" si="3"/>
        <v>10562987.869138697</v>
      </c>
      <c r="J21" s="101">
        <f t="shared" si="3"/>
        <v>1997132.1496513775</v>
      </c>
      <c r="K21" s="101">
        <f t="shared" si="3"/>
        <v>2657553.7972418168</v>
      </c>
      <c r="L21" s="101">
        <f t="shared" si="3"/>
        <v>4140728.5241443906</v>
      </c>
      <c r="M21" s="101">
        <f t="shared" si="3"/>
        <v>10554023.028118659</v>
      </c>
      <c r="N21" s="101">
        <f t="shared" si="3"/>
        <v>1018605.1649322166</v>
      </c>
      <c r="O21" s="101">
        <f t="shared" si="3"/>
        <v>3594836.0050608958</v>
      </c>
      <c r="P21" s="101">
        <f t="shared" si="3"/>
        <v>5903320.2489154004</v>
      </c>
      <c r="Q21" s="101">
        <f t="shared" si="3"/>
        <v>3483603.731343342</v>
      </c>
      <c r="R21" s="101">
        <f t="shared" si="3"/>
        <v>2728018.1402696841</v>
      </c>
      <c r="S21" s="101">
        <f t="shared" si="3"/>
        <v>15189289.633665053</v>
      </c>
      <c r="T21" s="101">
        <f t="shared" si="3"/>
        <v>104570606.68076436</v>
      </c>
    </row>
    <row r="22" spans="1:21" s="82" customFormat="1" ht="15" x14ac:dyDescent="0.2">
      <c r="A22" s="92">
        <v>2021</v>
      </c>
      <c r="B22" s="92">
        <v>50</v>
      </c>
      <c r="C22" s="94" t="s">
        <v>22</v>
      </c>
      <c r="D22" s="101">
        <f>D9</f>
        <v>40933191.773768909</v>
      </c>
      <c r="E22" s="101">
        <f t="shared" ref="E22:T22" si="4">E9</f>
        <v>38196368.639887244</v>
      </c>
      <c r="F22" s="101">
        <f t="shared" si="4"/>
        <v>101578347.90117934</v>
      </c>
      <c r="G22" s="101">
        <f t="shared" si="4"/>
        <v>17120042.608536139</v>
      </c>
      <c r="H22" s="101">
        <f t="shared" si="4"/>
        <v>45668176.066166833</v>
      </c>
      <c r="I22" s="101">
        <f t="shared" si="4"/>
        <v>54696094.827706106</v>
      </c>
      <c r="J22" s="101">
        <f t="shared" si="4"/>
        <v>14428238.749225078</v>
      </c>
      <c r="K22" s="101">
        <f t="shared" si="4"/>
        <v>18138371.765158799</v>
      </c>
      <c r="L22" s="101">
        <f t="shared" si="4"/>
        <v>28152651.14114419</v>
      </c>
      <c r="M22" s="101">
        <f t="shared" si="4"/>
        <v>65537079.233702257</v>
      </c>
      <c r="N22" s="101">
        <f t="shared" si="4"/>
        <v>10209382.552586153</v>
      </c>
      <c r="O22" s="101">
        <f t="shared" si="4"/>
        <v>17056445.023631625</v>
      </c>
      <c r="P22" s="101">
        <f t="shared" si="4"/>
        <v>28806046.921006341</v>
      </c>
      <c r="Q22" s="101">
        <f t="shared" si="4"/>
        <v>20158053.309865765</v>
      </c>
      <c r="R22" s="101">
        <f t="shared" si="4"/>
        <v>18954409.121458985</v>
      </c>
      <c r="S22" s="101">
        <f t="shared" si="4"/>
        <v>93207839.660687536</v>
      </c>
      <c r="T22" s="101">
        <f t="shared" si="4"/>
        <v>612840739.29571128</v>
      </c>
    </row>
    <row r="23" spans="1:21" s="82" customFormat="1" ht="15.75" thickBot="1" x14ac:dyDescent="0.25">
      <c r="A23" s="102">
        <v>2021</v>
      </c>
      <c r="B23" s="102">
        <v>60</v>
      </c>
      <c r="C23" s="103" t="s">
        <v>23</v>
      </c>
      <c r="D23" s="104">
        <f>D10</f>
        <v>29089142.859557532</v>
      </c>
      <c r="E23" s="104">
        <f t="shared" ref="E23:T23" si="5">E10</f>
        <v>54213818.631168172</v>
      </c>
      <c r="F23" s="104">
        <f t="shared" si="5"/>
        <v>105611286.84551729</v>
      </c>
      <c r="G23" s="104">
        <f t="shared" si="5"/>
        <v>24755118.306057032</v>
      </c>
      <c r="H23" s="104">
        <f t="shared" si="5"/>
        <v>17857042.482540857</v>
      </c>
      <c r="I23" s="104">
        <f t="shared" si="5"/>
        <v>76608800.369606361</v>
      </c>
      <c r="J23" s="104">
        <f t="shared" si="5"/>
        <v>5694347.449014008</v>
      </c>
      <c r="K23" s="104">
        <f t="shared" si="5"/>
        <v>8501322.2013095822</v>
      </c>
      <c r="L23" s="104">
        <f t="shared" si="5"/>
        <v>30519396.415374938</v>
      </c>
      <c r="M23" s="104">
        <f t="shared" si="5"/>
        <v>81878792.597745091</v>
      </c>
      <c r="N23" s="104">
        <f t="shared" si="5"/>
        <v>10795145.102780482</v>
      </c>
      <c r="O23" s="104">
        <f t="shared" si="5"/>
        <v>21141347.581371315</v>
      </c>
      <c r="P23" s="104">
        <f t="shared" si="5"/>
        <v>55746318.634254582</v>
      </c>
      <c r="Q23" s="104">
        <f t="shared" si="5"/>
        <v>13468927.998092499</v>
      </c>
      <c r="R23" s="104">
        <f t="shared" si="5"/>
        <v>22922435.013737764</v>
      </c>
      <c r="S23" s="104">
        <f t="shared" si="5"/>
        <v>66797468.256091632</v>
      </c>
      <c r="T23" s="104">
        <f t="shared" si="5"/>
        <v>625600710.74421895</v>
      </c>
      <c r="U23" s="99"/>
    </row>
    <row r="24" spans="1:21" s="82" customFormat="1" ht="15.75" thickTop="1" x14ac:dyDescent="0.2">
      <c r="A24" s="81">
        <v>2021</v>
      </c>
      <c r="B24" s="81" t="s">
        <v>27</v>
      </c>
      <c r="C24" s="81"/>
      <c r="D24" s="99">
        <f>SUM(D19:D23)</f>
        <v>968986835.70999992</v>
      </c>
      <c r="E24" s="99">
        <f t="shared" ref="E24:T24" si="6">SUM(E19:E23)</f>
        <v>696350098.8499999</v>
      </c>
      <c r="F24" s="99">
        <f t="shared" si="6"/>
        <v>3207548747.2549996</v>
      </c>
      <c r="G24" s="99">
        <f t="shared" si="6"/>
        <v>326371323.64999998</v>
      </c>
      <c r="H24" s="99">
        <f t="shared" si="6"/>
        <v>738869256.18000007</v>
      </c>
      <c r="I24" s="99">
        <f t="shared" si="6"/>
        <v>1443263910.4999998</v>
      </c>
      <c r="J24" s="99">
        <f t="shared" si="6"/>
        <v>354247618.29999995</v>
      </c>
      <c r="K24" s="99">
        <f t="shared" si="6"/>
        <v>385868082.58499992</v>
      </c>
      <c r="L24" s="99">
        <f t="shared" si="6"/>
        <v>552081877.85000014</v>
      </c>
      <c r="M24" s="99">
        <f t="shared" si="6"/>
        <v>1702432018.1500001</v>
      </c>
      <c r="N24" s="99">
        <f t="shared" si="6"/>
        <v>177571718.90000001</v>
      </c>
      <c r="O24" s="99">
        <f t="shared" si="6"/>
        <v>448409329.15000004</v>
      </c>
      <c r="P24" s="99">
        <f t="shared" si="6"/>
        <v>654075470.35000002</v>
      </c>
      <c r="Q24" s="99">
        <f t="shared" si="6"/>
        <v>399837654.94999999</v>
      </c>
      <c r="R24" s="99">
        <f t="shared" si="6"/>
        <v>354288020.14999998</v>
      </c>
      <c r="S24" s="99">
        <f t="shared" si="6"/>
        <v>2356099841.9000001</v>
      </c>
      <c r="T24" s="99">
        <f t="shared" si="6"/>
        <v>14766301804.430002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7">E11-E24</f>
        <v>0</v>
      </c>
      <c r="F27" s="105">
        <f t="shared" si="7"/>
        <v>0</v>
      </c>
      <c r="G27" s="105">
        <f t="shared" si="7"/>
        <v>0</v>
      </c>
      <c r="H27" s="105">
        <f t="shared" si="7"/>
        <v>0</v>
      </c>
      <c r="I27" s="105">
        <f t="shared" si="7"/>
        <v>0</v>
      </c>
      <c r="J27" s="105">
        <f t="shared" si="7"/>
        <v>0</v>
      </c>
      <c r="K27" s="105">
        <f t="shared" si="7"/>
        <v>0</v>
      </c>
      <c r="L27" s="105">
        <f t="shared" si="7"/>
        <v>0</v>
      </c>
      <c r="M27" s="105">
        <f t="shared" si="7"/>
        <v>0</v>
      </c>
      <c r="N27" s="105">
        <f t="shared" si="7"/>
        <v>0</v>
      </c>
      <c r="O27" s="105">
        <f t="shared" si="7"/>
        <v>0</v>
      </c>
      <c r="P27" s="105">
        <f t="shared" si="7"/>
        <v>0</v>
      </c>
      <c r="Q27" s="105">
        <f t="shared" si="7"/>
        <v>0</v>
      </c>
      <c r="R27" s="105">
        <f t="shared" si="7"/>
        <v>0</v>
      </c>
      <c r="S27" s="105">
        <f t="shared" si="7"/>
        <v>0</v>
      </c>
      <c r="T27" s="105">
        <f t="shared" si="7"/>
        <v>0</v>
      </c>
    </row>
    <row r="28" spans="1:21" s="82" customFormat="1" ht="15" x14ac:dyDescent="0.2">
      <c r="A28" s="81"/>
      <c r="B28" s="81"/>
      <c r="D28" s="105"/>
    </row>
    <row r="29" spans="1:21" x14ac:dyDescent="0.2">
      <c r="D29" s="80"/>
    </row>
    <row r="30" spans="1:21" x14ac:dyDescent="0.2">
      <c r="D30" s="80"/>
    </row>
  </sheetData>
  <sheetProtection algorithmName="SHA-512" hashValue="pp7OW868ymV3fTMfpcZiQFEa8e/jJsKsFbcco4FmImyyOIzxTbSsJeXmIZOsIiR3de3fE77wiFG+yWjlvXvGSg==" saltValue="m/76vJ8/44ay+8kbHWwjYA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55CD-2A7B-4C98-A1FB-1F216D69240C}">
  <sheetPr>
    <pageSetUpPr fitToPage="1"/>
  </sheetPr>
  <dimension ref="A1:U30"/>
  <sheetViews>
    <sheetView workbookViewId="0">
      <selection activeCell="F14" sqref="F14"/>
    </sheetView>
  </sheetViews>
  <sheetFormatPr defaultColWidth="9.140625" defaultRowHeight="12.75" x14ac:dyDescent="0.2"/>
  <cols>
    <col min="1" max="1" width="8.42578125" style="78" customWidth="1"/>
    <col min="2" max="2" width="14.85546875" style="78" bestFit="1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44</v>
      </c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100" t="s">
        <v>0</v>
      </c>
      <c r="E4" s="100" t="s">
        <v>1</v>
      </c>
      <c r="F4" s="100" t="s">
        <v>2</v>
      </c>
      <c r="G4" s="100" t="s">
        <v>3</v>
      </c>
      <c r="H4" s="100" t="s">
        <v>4</v>
      </c>
      <c r="I4" s="100" t="s">
        <v>5</v>
      </c>
      <c r="J4" s="100" t="s">
        <v>6</v>
      </c>
      <c r="K4" s="100" t="s">
        <v>7</v>
      </c>
      <c r="L4" s="100" t="s">
        <v>8</v>
      </c>
      <c r="M4" s="100" t="s">
        <v>9</v>
      </c>
      <c r="N4" s="100" t="s">
        <v>10</v>
      </c>
      <c r="O4" s="100" t="s">
        <v>11</v>
      </c>
      <c r="P4" s="100" t="s">
        <v>12</v>
      </c>
      <c r="Q4" s="100" t="s">
        <v>13</v>
      </c>
      <c r="R4" s="100" t="s">
        <v>14</v>
      </c>
      <c r="S4" s="100" t="s">
        <v>15</v>
      </c>
      <c r="T4" s="100" t="s">
        <v>16</v>
      </c>
    </row>
    <row r="5" spans="1:21" s="82" customFormat="1" ht="15" x14ac:dyDescent="0.2">
      <c r="A5" s="81">
        <v>2020</v>
      </c>
      <c r="B5" s="81">
        <v>10</v>
      </c>
      <c r="C5" s="89" t="s">
        <v>19</v>
      </c>
      <c r="D5" s="99">
        <v>5946317.5841116663</v>
      </c>
      <c r="E5" s="99">
        <v>4728431.8411089582</v>
      </c>
      <c r="F5" s="99">
        <v>20623329.542837869</v>
      </c>
      <c r="G5" s="99">
        <v>2840155.5123043209</v>
      </c>
      <c r="H5" s="99">
        <v>7622891.3412838513</v>
      </c>
      <c r="I5" s="99">
        <v>18372051.679872386</v>
      </c>
      <c r="J5" s="99">
        <v>3212346.8265344421</v>
      </c>
      <c r="K5" s="99">
        <v>4283567.9536747364</v>
      </c>
      <c r="L5" s="99">
        <v>7430429.5886136424</v>
      </c>
      <c r="M5" s="99">
        <v>8344927.3693188503</v>
      </c>
      <c r="N5" s="99">
        <v>1468840.403265967</v>
      </c>
      <c r="O5" s="99">
        <v>2726107.9096073746</v>
      </c>
      <c r="P5" s="99">
        <v>4757607.4647642449</v>
      </c>
      <c r="Q5" s="99">
        <v>3085613.1315549682</v>
      </c>
      <c r="R5" s="99">
        <v>4400625.2238421785</v>
      </c>
      <c r="S5" s="99">
        <v>21989617.506977294</v>
      </c>
      <c r="T5" s="99">
        <v>121832860.87967277</v>
      </c>
    </row>
    <row r="6" spans="1:21" s="82" customFormat="1" ht="15" x14ac:dyDescent="0.2">
      <c r="A6" s="92">
        <v>2020</v>
      </c>
      <c r="B6" s="92">
        <v>20</v>
      </c>
      <c r="C6" s="93" t="s">
        <v>25</v>
      </c>
      <c r="D6" s="101">
        <v>608152994.87850928</v>
      </c>
      <c r="E6" s="101">
        <v>366254385.0732004</v>
      </c>
      <c r="F6" s="101">
        <v>2130481001.2469347</v>
      </c>
      <c r="G6" s="101">
        <v>188233691.25438458</v>
      </c>
      <c r="H6" s="101">
        <v>456516552.08489513</v>
      </c>
      <c r="I6" s="101">
        <v>923062265.55717301</v>
      </c>
      <c r="J6" s="101">
        <v>242698394.61679626</v>
      </c>
      <c r="K6" s="101">
        <v>260473116.14691946</v>
      </c>
      <c r="L6" s="101">
        <v>325192790.02584022</v>
      </c>
      <c r="M6" s="101">
        <v>1033708939.3866588</v>
      </c>
      <c r="N6" s="101">
        <v>93978643.418717071</v>
      </c>
      <c r="O6" s="101">
        <v>298006982.56066245</v>
      </c>
      <c r="P6" s="101">
        <v>378147255.10543531</v>
      </c>
      <c r="Q6" s="101">
        <v>256154157.83157343</v>
      </c>
      <c r="R6" s="101">
        <v>204744860.28845596</v>
      </c>
      <c r="S6" s="101">
        <v>1540070144.3762946</v>
      </c>
      <c r="T6" s="101">
        <v>9305876173.8524513</v>
      </c>
    </row>
    <row r="7" spans="1:21" s="82" customFormat="1" ht="15" x14ac:dyDescent="0.2">
      <c r="A7" s="92">
        <v>2020</v>
      </c>
      <c r="B7" s="92">
        <v>30</v>
      </c>
      <c r="C7" s="93" t="s">
        <v>26</v>
      </c>
      <c r="D7" s="101">
        <v>178701803.75417092</v>
      </c>
      <c r="E7" s="101">
        <v>155992981.37070835</v>
      </c>
      <c r="F7" s="101">
        <v>461851866.09628046</v>
      </c>
      <c r="G7" s="101">
        <v>68024877.731010526</v>
      </c>
      <c r="H7" s="101">
        <v>130689912.45683029</v>
      </c>
      <c r="I7" s="101">
        <v>265389416.67565197</v>
      </c>
      <c r="J7" s="101">
        <v>63089467.026216052</v>
      </c>
      <c r="K7" s="101">
        <v>68322908.950681806</v>
      </c>
      <c r="L7" s="101">
        <v>114582624.69269162</v>
      </c>
      <c r="M7" s="101">
        <v>334555733.38305163</v>
      </c>
      <c r="N7" s="101">
        <v>40378407.582318492</v>
      </c>
      <c r="O7" s="101">
        <v>75860218.326625049</v>
      </c>
      <c r="P7" s="101">
        <v>130874946.79075903</v>
      </c>
      <c r="Q7" s="101">
        <v>71517603.813287064</v>
      </c>
      <c r="R7" s="101">
        <v>80071518.99187389</v>
      </c>
      <c r="S7" s="101">
        <v>344191270.30821323</v>
      </c>
      <c r="T7" s="101">
        <v>2584095557.9503703</v>
      </c>
    </row>
    <row r="8" spans="1:21" s="82" customFormat="1" ht="15" x14ac:dyDescent="0.2">
      <c r="A8" s="92">
        <v>2020</v>
      </c>
      <c r="B8" s="92">
        <v>40</v>
      </c>
      <c r="C8" s="94" t="s">
        <v>21</v>
      </c>
      <c r="D8" s="101">
        <v>6114320.344808422</v>
      </c>
      <c r="E8" s="101">
        <v>5343719.914685973</v>
      </c>
      <c r="F8" s="101">
        <v>18515909.256972861</v>
      </c>
      <c r="G8" s="101">
        <v>2008283.9436977496</v>
      </c>
      <c r="H8" s="101">
        <v>5778999.4314976595</v>
      </c>
      <c r="I8" s="101">
        <v>9795376.8052049801</v>
      </c>
      <c r="J8" s="101">
        <v>1858062.0618517536</v>
      </c>
      <c r="K8" s="101">
        <v>2482471.5059514632</v>
      </c>
      <c r="L8" s="101">
        <v>3784743.3835289981</v>
      </c>
      <c r="M8" s="101">
        <v>9407009.2114938945</v>
      </c>
      <c r="N8" s="101">
        <v>889451.70125206793</v>
      </c>
      <c r="O8" s="101">
        <v>3329403.7946066367</v>
      </c>
      <c r="P8" s="101">
        <v>5381299.3000742504</v>
      </c>
      <c r="Q8" s="101">
        <v>3176569.1632116726</v>
      </c>
      <c r="R8" s="101">
        <v>2547730.526183458</v>
      </c>
      <c r="S8" s="101">
        <v>13276413.13965706</v>
      </c>
      <c r="T8" s="101">
        <v>93689763.484678909</v>
      </c>
    </row>
    <row r="9" spans="1:21" s="82" customFormat="1" ht="15" x14ac:dyDescent="0.2">
      <c r="A9" s="92">
        <v>2020</v>
      </c>
      <c r="B9" s="92">
        <v>50</v>
      </c>
      <c r="C9" s="94" t="s">
        <v>22</v>
      </c>
      <c r="D9" s="101">
        <v>36377586.363681227</v>
      </c>
      <c r="E9" s="101">
        <v>33666714.455425166</v>
      </c>
      <c r="F9" s="101">
        <v>89089531.974918112</v>
      </c>
      <c r="G9" s="101">
        <v>15712560.292286124</v>
      </c>
      <c r="H9" s="101">
        <v>40614392.944842488</v>
      </c>
      <c r="I9" s="101">
        <v>50721336.164356582</v>
      </c>
      <c r="J9" s="101">
        <v>13423529.857027369</v>
      </c>
      <c r="K9" s="101">
        <v>16943397.766056232</v>
      </c>
      <c r="L9" s="101">
        <v>25732322.105628114</v>
      </c>
      <c r="M9" s="101">
        <v>58414493.355122045</v>
      </c>
      <c r="N9" s="101">
        <v>8914889.6871490106</v>
      </c>
      <c r="O9" s="101">
        <v>15797046.848376786</v>
      </c>
      <c r="P9" s="101">
        <v>26258775.332813375</v>
      </c>
      <c r="Q9" s="101">
        <v>18381381.888635222</v>
      </c>
      <c r="R9" s="101">
        <v>17701761.587163549</v>
      </c>
      <c r="S9" s="101">
        <v>81469628.734152317</v>
      </c>
      <c r="T9" s="101">
        <v>549219349.35763383</v>
      </c>
    </row>
    <row r="10" spans="1:21" s="82" customFormat="1" ht="15.75" thickBot="1" x14ac:dyDescent="0.25">
      <c r="A10" s="95">
        <v>2020</v>
      </c>
      <c r="B10" s="95">
        <v>60</v>
      </c>
      <c r="C10" s="96" t="s">
        <v>23</v>
      </c>
      <c r="D10" s="107">
        <v>25851705.199718472</v>
      </c>
      <c r="E10" s="107">
        <v>47784677.349871121</v>
      </c>
      <c r="F10" s="107">
        <v>92626630.682056233</v>
      </c>
      <c r="G10" s="107">
        <v>22719936.966316693</v>
      </c>
      <c r="H10" s="107">
        <v>15880926.340650637</v>
      </c>
      <c r="I10" s="107">
        <v>71041648.017741144</v>
      </c>
      <c r="J10" s="107">
        <v>5297822.1615741262</v>
      </c>
      <c r="K10" s="107">
        <v>7941246.6267162748</v>
      </c>
      <c r="L10" s="107">
        <v>27895594.453697409</v>
      </c>
      <c r="M10" s="107">
        <v>72980185.294354707</v>
      </c>
      <c r="N10" s="107">
        <v>9426380.8072973806</v>
      </c>
      <c r="O10" s="107">
        <v>19580332.110121705</v>
      </c>
      <c r="P10" s="107">
        <v>50816762.906153731</v>
      </c>
      <c r="Q10" s="107">
        <v>12281816.371737631</v>
      </c>
      <c r="R10" s="107">
        <v>21407550.982480988</v>
      </c>
      <c r="S10" s="107">
        <v>58385270.584705748</v>
      </c>
      <c r="T10" s="107">
        <v>561918486.85519409</v>
      </c>
    </row>
    <row r="11" spans="1:21" s="82" customFormat="1" ht="14.45" customHeight="1" thickTop="1" x14ac:dyDescent="0.2">
      <c r="A11" s="81">
        <v>2020</v>
      </c>
      <c r="B11" s="81" t="s">
        <v>27</v>
      </c>
      <c r="C11" s="81"/>
      <c r="D11" s="99">
        <v>861144728.125</v>
      </c>
      <c r="E11" s="99">
        <v>613770910.005</v>
      </c>
      <c r="F11" s="99">
        <v>2813188268.8000002</v>
      </c>
      <c r="G11" s="99">
        <v>299539505.69999999</v>
      </c>
      <c r="H11" s="99">
        <v>657103674.60000014</v>
      </c>
      <c r="I11" s="99">
        <v>1338382094.8999999</v>
      </c>
      <c r="J11" s="99">
        <v>329579622.54999995</v>
      </c>
      <c r="K11" s="99">
        <v>360446708.94999993</v>
      </c>
      <c r="L11" s="99">
        <v>504618504.25</v>
      </c>
      <c r="M11" s="99">
        <v>1517411288</v>
      </c>
      <c r="N11" s="99">
        <v>155056613.59999999</v>
      </c>
      <c r="O11" s="99">
        <v>415300091.55000001</v>
      </c>
      <c r="P11" s="99">
        <v>596236646.89999986</v>
      </c>
      <c r="Q11" s="99">
        <v>364597142.19999999</v>
      </c>
      <c r="R11" s="99">
        <v>330874047.60000008</v>
      </c>
      <c r="S11" s="99">
        <v>2059382344.6500003</v>
      </c>
      <c r="T11" s="99">
        <v>13216632192.380001</v>
      </c>
      <c r="U11" s="105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2020</v>
      </c>
      <c r="B19" s="81">
        <v>10</v>
      </c>
      <c r="C19" s="89" t="s">
        <v>19</v>
      </c>
      <c r="D19" s="99">
        <v>5946317.5841116663</v>
      </c>
      <c r="E19" s="99">
        <v>4728431.8411089582</v>
      </c>
      <c r="F19" s="99">
        <v>20623329.542837869</v>
      </c>
      <c r="G19" s="99">
        <v>2840155.5123043209</v>
      </c>
      <c r="H19" s="99">
        <v>7622891.3412838513</v>
      </c>
      <c r="I19" s="99">
        <v>18372051.679872386</v>
      </c>
      <c r="J19" s="99">
        <v>3212346.8265344421</v>
      </c>
      <c r="K19" s="99">
        <v>4283567.9536747364</v>
      </c>
      <c r="L19" s="99">
        <v>7430429.5886136424</v>
      </c>
      <c r="M19" s="99">
        <v>8344927.3693188503</v>
      </c>
      <c r="N19" s="99">
        <v>1468840.403265967</v>
      </c>
      <c r="O19" s="99">
        <v>2726107.9096073746</v>
      </c>
      <c r="P19" s="99">
        <v>4757607.4647642449</v>
      </c>
      <c r="Q19" s="99">
        <v>3085613.1315549682</v>
      </c>
      <c r="R19" s="99">
        <v>4400625.2238421785</v>
      </c>
      <c r="S19" s="99">
        <v>21989617.506977294</v>
      </c>
      <c r="T19" s="99">
        <v>121832860.87967277</v>
      </c>
    </row>
    <row r="20" spans="1:21" s="82" customFormat="1" ht="15" x14ac:dyDescent="0.2">
      <c r="A20" s="92">
        <v>2020</v>
      </c>
      <c r="B20" s="92">
        <v>25</v>
      </c>
      <c r="C20" s="93" t="s">
        <v>20</v>
      </c>
      <c r="D20" s="101">
        <v>786854798.63268018</v>
      </c>
      <c r="E20" s="101">
        <v>522247366.44390875</v>
      </c>
      <c r="F20" s="101">
        <v>2592332867.343215</v>
      </c>
      <c r="G20" s="101">
        <v>256258568.9853951</v>
      </c>
      <c r="H20" s="101">
        <v>587206464.5417254</v>
      </c>
      <c r="I20" s="101">
        <v>1188451682.232825</v>
      </c>
      <c r="J20" s="101">
        <v>305787861.64301229</v>
      </c>
      <c r="K20" s="101">
        <v>328796025.09760129</v>
      </c>
      <c r="L20" s="101">
        <v>439775414.71853185</v>
      </c>
      <c r="M20" s="101">
        <v>1368264672.7697105</v>
      </c>
      <c r="N20" s="101">
        <v>134357051.00103557</v>
      </c>
      <c r="O20" s="101">
        <v>373867200.8872875</v>
      </c>
      <c r="P20" s="101">
        <v>509022201.89619434</v>
      </c>
      <c r="Q20" s="101">
        <v>327671761.64486051</v>
      </c>
      <c r="R20" s="101">
        <v>284816379.28032982</v>
      </c>
      <c r="S20" s="101">
        <v>1884261414.6845078</v>
      </c>
      <c r="T20" s="101">
        <v>11889971731.802822</v>
      </c>
    </row>
    <row r="21" spans="1:21" s="82" customFormat="1" ht="15" x14ac:dyDescent="0.2">
      <c r="A21" s="92">
        <v>2020</v>
      </c>
      <c r="B21" s="92">
        <v>40</v>
      </c>
      <c r="C21" s="93" t="s">
        <v>21</v>
      </c>
      <c r="D21" s="101">
        <v>6114320.344808422</v>
      </c>
      <c r="E21" s="101">
        <v>5343719.914685973</v>
      </c>
      <c r="F21" s="101">
        <v>18515909.256972861</v>
      </c>
      <c r="G21" s="101">
        <v>2008283.9436977496</v>
      </c>
      <c r="H21" s="101">
        <v>5778999.4314976595</v>
      </c>
      <c r="I21" s="101">
        <v>9795376.8052049801</v>
      </c>
      <c r="J21" s="101">
        <v>1858062.0618517536</v>
      </c>
      <c r="K21" s="101">
        <v>2482471.5059514632</v>
      </c>
      <c r="L21" s="101">
        <v>3784743.3835289981</v>
      </c>
      <c r="M21" s="101">
        <v>9407009.2114938945</v>
      </c>
      <c r="N21" s="101">
        <v>889451.70125206793</v>
      </c>
      <c r="O21" s="101">
        <v>3329403.7946066367</v>
      </c>
      <c r="P21" s="101">
        <v>5381299.3000742504</v>
      </c>
      <c r="Q21" s="101">
        <v>3176569.1632116726</v>
      </c>
      <c r="R21" s="101">
        <v>2547730.526183458</v>
      </c>
      <c r="S21" s="101">
        <v>13276413.13965706</v>
      </c>
      <c r="T21" s="101">
        <v>93689763.484678909</v>
      </c>
    </row>
    <row r="22" spans="1:21" s="82" customFormat="1" ht="15" x14ac:dyDescent="0.2">
      <c r="A22" s="92">
        <v>2020</v>
      </c>
      <c r="B22" s="92">
        <v>50</v>
      </c>
      <c r="C22" s="94" t="s">
        <v>22</v>
      </c>
      <c r="D22" s="101">
        <v>36377586.363681227</v>
      </c>
      <c r="E22" s="101">
        <v>33666714.455425166</v>
      </c>
      <c r="F22" s="101">
        <v>89089531.974918112</v>
      </c>
      <c r="G22" s="101">
        <v>15712560.292286124</v>
      </c>
      <c r="H22" s="101">
        <v>40614392.944842488</v>
      </c>
      <c r="I22" s="101">
        <v>50721336.164356582</v>
      </c>
      <c r="J22" s="101">
        <v>13423529.857027369</v>
      </c>
      <c r="K22" s="101">
        <v>16943397.766056232</v>
      </c>
      <c r="L22" s="101">
        <v>25732322.105628114</v>
      </c>
      <c r="M22" s="101">
        <v>58414493.355122045</v>
      </c>
      <c r="N22" s="101">
        <v>8914889.6871490106</v>
      </c>
      <c r="O22" s="101">
        <v>15797046.848376786</v>
      </c>
      <c r="P22" s="101">
        <v>26258775.332813375</v>
      </c>
      <c r="Q22" s="101">
        <v>18381381.888635222</v>
      </c>
      <c r="R22" s="101">
        <v>17701761.587163549</v>
      </c>
      <c r="S22" s="101">
        <v>81469628.734152317</v>
      </c>
      <c r="T22" s="101">
        <v>549219349.35763383</v>
      </c>
    </row>
    <row r="23" spans="1:21" s="82" customFormat="1" ht="15.75" thickBot="1" x14ac:dyDescent="0.25">
      <c r="A23" s="102">
        <v>2020</v>
      </c>
      <c r="B23" s="102">
        <v>60</v>
      </c>
      <c r="C23" s="103" t="s">
        <v>23</v>
      </c>
      <c r="D23" s="104">
        <v>25851705.199718472</v>
      </c>
      <c r="E23" s="104">
        <v>47784677.349871121</v>
      </c>
      <c r="F23" s="104">
        <v>92626630.682056233</v>
      </c>
      <c r="G23" s="104">
        <v>22719936.966316693</v>
      </c>
      <c r="H23" s="104">
        <v>15880926.340650637</v>
      </c>
      <c r="I23" s="104">
        <v>71041648.017741144</v>
      </c>
      <c r="J23" s="104">
        <v>5297822.1615741262</v>
      </c>
      <c r="K23" s="104">
        <v>7941246.6267162748</v>
      </c>
      <c r="L23" s="104">
        <v>27895594.453697409</v>
      </c>
      <c r="M23" s="104">
        <v>72980185.294354707</v>
      </c>
      <c r="N23" s="104">
        <v>9426380.8072973806</v>
      </c>
      <c r="O23" s="104">
        <v>19580332.110121705</v>
      </c>
      <c r="P23" s="104">
        <v>50816762.906153731</v>
      </c>
      <c r="Q23" s="104">
        <v>12281816.371737631</v>
      </c>
      <c r="R23" s="104">
        <v>21407550.982480988</v>
      </c>
      <c r="S23" s="104">
        <v>58385270.584705748</v>
      </c>
      <c r="T23" s="108">
        <v>561918486.85519409</v>
      </c>
      <c r="U23" s="99"/>
    </row>
    <row r="24" spans="1:21" s="82" customFormat="1" ht="15.75" thickTop="1" x14ac:dyDescent="0.2">
      <c r="A24" s="81">
        <v>2020</v>
      </c>
      <c r="B24" s="81" t="s">
        <v>27</v>
      </c>
      <c r="C24" s="81"/>
      <c r="D24" s="99">
        <v>861144728.125</v>
      </c>
      <c r="E24" s="99">
        <v>613770910.005</v>
      </c>
      <c r="F24" s="99">
        <v>2813188268.8000002</v>
      </c>
      <c r="G24" s="99">
        <v>299539505.69999999</v>
      </c>
      <c r="H24" s="99">
        <v>657103674.60000002</v>
      </c>
      <c r="I24" s="99">
        <v>1338382094.8999999</v>
      </c>
      <c r="J24" s="99">
        <v>329579622.54999995</v>
      </c>
      <c r="K24" s="99">
        <v>360446708.94999999</v>
      </c>
      <c r="L24" s="99">
        <v>504618504.25</v>
      </c>
      <c r="M24" s="99">
        <v>1517411288.0000002</v>
      </c>
      <c r="N24" s="99">
        <v>155056613.59999999</v>
      </c>
      <c r="O24" s="99">
        <v>415300091.55000001</v>
      </c>
      <c r="P24" s="99">
        <v>596236646.89999986</v>
      </c>
      <c r="Q24" s="99">
        <v>364597142.19999999</v>
      </c>
      <c r="R24" s="99">
        <v>330874047.60000008</v>
      </c>
      <c r="S24" s="99">
        <v>2059382344.6500003</v>
      </c>
      <c r="T24" s="99">
        <v>13216632192.380001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0">E11-E24</f>
        <v>0</v>
      </c>
      <c r="F27" s="105">
        <f t="shared" si="0"/>
        <v>0</v>
      </c>
      <c r="G27" s="105">
        <f t="shared" si="0"/>
        <v>0</v>
      </c>
      <c r="H27" s="105">
        <f t="shared" si="0"/>
        <v>0</v>
      </c>
      <c r="I27" s="105">
        <f t="shared" si="0"/>
        <v>0</v>
      </c>
      <c r="J27" s="105">
        <f t="shared" si="0"/>
        <v>0</v>
      </c>
      <c r="K27" s="105">
        <f t="shared" si="0"/>
        <v>0</v>
      </c>
      <c r="L27" s="105">
        <f t="shared" si="0"/>
        <v>0</v>
      </c>
      <c r="M27" s="105">
        <f t="shared" si="0"/>
        <v>0</v>
      </c>
      <c r="N27" s="105">
        <f t="shared" si="0"/>
        <v>0</v>
      </c>
      <c r="O27" s="105">
        <f t="shared" si="0"/>
        <v>0</v>
      </c>
      <c r="P27" s="105">
        <f t="shared" si="0"/>
        <v>0</v>
      </c>
      <c r="Q27" s="105">
        <f t="shared" si="0"/>
        <v>0</v>
      </c>
      <c r="R27" s="105">
        <f t="shared" si="0"/>
        <v>0</v>
      </c>
      <c r="S27" s="105">
        <f t="shared" si="0"/>
        <v>0</v>
      </c>
      <c r="T27" s="105">
        <f t="shared" si="0"/>
        <v>0</v>
      </c>
    </row>
    <row r="28" spans="1:21" s="82" customFormat="1" ht="15" x14ac:dyDescent="0.2">
      <c r="A28" s="81"/>
      <c r="B28" s="81"/>
      <c r="D28" s="105"/>
    </row>
    <row r="29" spans="1:21" x14ac:dyDescent="0.2">
      <c r="D29" s="80"/>
    </row>
    <row r="30" spans="1:21" x14ac:dyDescent="0.2">
      <c r="D30" s="80"/>
    </row>
  </sheetData>
  <sheetProtection algorithmName="SHA-512" hashValue="JtTiWj6QdkBn7siQfN5OWFh5QCMpE/fUy/cuOY77pMyrthCsZC1zZBVkdyWFsajcZPE80G2R8rjKcjUeeKVRzw==" saltValue="AdXGrq1CsA/mLo5142kAYA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7F0A-234F-47DC-8BD8-A5CFE46EDE7D}">
  <sheetPr>
    <pageSetUpPr fitToPage="1"/>
  </sheetPr>
  <dimension ref="A1:U30"/>
  <sheetViews>
    <sheetView workbookViewId="0">
      <selection activeCell="E26" sqref="E26"/>
    </sheetView>
  </sheetViews>
  <sheetFormatPr defaultColWidth="9.140625" defaultRowHeight="12.75" x14ac:dyDescent="0.2"/>
  <cols>
    <col min="1" max="1" width="7.5703125" style="78" customWidth="1"/>
    <col min="2" max="2" width="14.85546875" style="78" bestFit="1" customWidth="1"/>
    <col min="3" max="3" width="22.42578125" style="79" bestFit="1" customWidth="1"/>
    <col min="4" max="4" width="17" style="79" bestFit="1" customWidth="1"/>
    <col min="5" max="5" width="15.5703125" style="79" bestFit="1" customWidth="1"/>
    <col min="6" max="6" width="17.5703125" style="79" bestFit="1" customWidth="1"/>
    <col min="7" max="8" width="15.5703125" style="79" bestFit="1" customWidth="1"/>
    <col min="9" max="9" width="17.5703125" style="79" bestFit="1" customWidth="1"/>
    <col min="10" max="12" width="15.5703125" style="79" bestFit="1" customWidth="1"/>
    <col min="13" max="13" width="17.5703125" style="79" bestFit="1" customWidth="1"/>
    <col min="14" max="18" width="15.5703125" style="79" bestFit="1" customWidth="1"/>
    <col min="19" max="19" width="17.5703125" style="79" bestFit="1" customWidth="1"/>
    <col min="20" max="20" width="18.85546875" style="79" bestFit="1" customWidth="1"/>
    <col min="21" max="21" width="16.85546875" style="79" bestFit="1" customWidth="1"/>
    <col min="22" max="16384" width="9.140625" style="79"/>
  </cols>
  <sheetData>
    <row r="1" spans="1:21" ht="15.75" x14ac:dyDescent="0.25">
      <c r="A1" s="77" t="s">
        <v>42</v>
      </c>
    </row>
    <row r="2" spans="1:21" s="82" customFormat="1" ht="15" x14ac:dyDescent="0.2">
      <c r="A2" s="81"/>
      <c r="B2" s="81"/>
    </row>
    <row r="3" spans="1:21" s="84" customFormat="1" ht="25.15" customHeight="1" thickBot="1" x14ac:dyDescent="0.3">
      <c r="A3" s="83" t="s">
        <v>29</v>
      </c>
      <c r="B3" s="83"/>
    </row>
    <row r="4" spans="1:21" s="88" customFormat="1" ht="16.5" thickBot="1" x14ac:dyDescent="0.3">
      <c r="A4" s="85" t="s">
        <v>17</v>
      </c>
      <c r="B4" s="85" t="s">
        <v>24</v>
      </c>
      <c r="C4" s="86" t="s">
        <v>18</v>
      </c>
      <c r="D4" s="100" t="s">
        <v>0</v>
      </c>
      <c r="E4" s="100" t="s">
        <v>1</v>
      </c>
      <c r="F4" s="100" t="s">
        <v>2</v>
      </c>
      <c r="G4" s="100" t="s">
        <v>3</v>
      </c>
      <c r="H4" s="100" t="s">
        <v>4</v>
      </c>
      <c r="I4" s="100" t="s">
        <v>5</v>
      </c>
      <c r="J4" s="100" t="s">
        <v>6</v>
      </c>
      <c r="K4" s="100" t="s">
        <v>7</v>
      </c>
      <c r="L4" s="100" t="s">
        <v>8</v>
      </c>
      <c r="M4" s="100" t="s">
        <v>9</v>
      </c>
      <c r="N4" s="100" t="s">
        <v>10</v>
      </c>
      <c r="O4" s="100" t="s">
        <v>11</v>
      </c>
      <c r="P4" s="100" t="s">
        <v>12</v>
      </c>
      <c r="Q4" s="100" t="s">
        <v>13</v>
      </c>
      <c r="R4" s="100" t="s">
        <v>14</v>
      </c>
      <c r="S4" s="100" t="s">
        <v>15</v>
      </c>
      <c r="T4" s="100" t="s">
        <v>16</v>
      </c>
    </row>
    <row r="5" spans="1:21" s="82" customFormat="1" ht="15" x14ac:dyDescent="0.2">
      <c r="A5" s="81">
        <v>2019</v>
      </c>
      <c r="B5" s="81">
        <v>10</v>
      </c>
      <c r="C5" s="89" t="s">
        <v>19</v>
      </c>
      <c r="D5" s="99">
        <v>6755151.1492371224</v>
      </c>
      <c r="E5" s="99">
        <v>5222960.6713985028</v>
      </c>
      <c r="F5" s="99">
        <v>24233099.260678247</v>
      </c>
      <c r="G5" s="99">
        <v>3127831.8031334071</v>
      </c>
      <c r="H5" s="99">
        <v>8614420.5959760621</v>
      </c>
      <c r="I5" s="99">
        <v>20628404.66544392</v>
      </c>
      <c r="J5" s="99">
        <v>3562718.1534809652</v>
      </c>
      <c r="K5" s="99">
        <v>4750487.8346507996</v>
      </c>
      <c r="L5" s="99">
        <v>8197739.5580477761</v>
      </c>
      <c r="M5" s="99">
        <v>9550459.0288652107</v>
      </c>
      <c r="N5" s="99">
        <v>1617610.8031496813</v>
      </c>
      <c r="O5" s="99">
        <v>3150254.725756635</v>
      </c>
      <c r="P5" s="99">
        <v>5308418.7879971135</v>
      </c>
      <c r="Q5" s="99">
        <v>3420211.1114663798</v>
      </c>
      <c r="R5" s="99">
        <v>4940811.5554740857</v>
      </c>
      <c r="S5" s="99">
        <v>25770458.526334226</v>
      </c>
      <c r="T5" s="99">
        <v>138851038.23109013</v>
      </c>
    </row>
    <row r="6" spans="1:21" s="82" customFormat="1" ht="15" x14ac:dyDescent="0.2">
      <c r="A6" s="92">
        <v>2019</v>
      </c>
      <c r="B6" s="92">
        <v>20</v>
      </c>
      <c r="C6" s="93" t="s">
        <v>25</v>
      </c>
      <c r="D6" s="101">
        <v>690875545.1007899</v>
      </c>
      <c r="E6" s="101">
        <v>404559548.12196869</v>
      </c>
      <c r="F6" s="101">
        <v>2503386151.5409732</v>
      </c>
      <c r="G6" s="101">
        <v>207299678.9703863</v>
      </c>
      <c r="H6" s="101">
        <v>515896844.46712375</v>
      </c>
      <c r="I6" s="101">
        <v>1036427628.0681071</v>
      </c>
      <c r="J6" s="101">
        <v>269169558.27424449</v>
      </c>
      <c r="K6" s="101">
        <v>288865353.11013842</v>
      </c>
      <c r="L6" s="101">
        <v>358774114.87377328</v>
      </c>
      <c r="M6" s="101">
        <v>1183041437.8058062</v>
      </c>
      <c r="N6" s="101">
        <v>103497199.91460609</v>
      </c>
      <c r="O6" s="101">
        <v>344372980.17869425</v>
      </c>
      <c r="P6" s="101">
        <v>421927199.43756467</v>
      </c>
      <c r="Q6" s="101">
        <v>283931024.24423391</v>
      </c>
      <c r="R6" s="101">
        <v>229877737.8624166</v>
      </c>
      <c r="S6" s="101">
        <v>1804866036.0145774</v>
      </c>
      <c r="T6" s="101">
        <v>10646768037.985407</v>
      </c>
    </row>
    <row r="7" spans="1:21" s="82" customFormat="1" ht="15" x14ac:dyDescent="0.2">
      <c r="A7" s="92">
        <v>2019</v>
      </c>
      <c r="B7" s="92">
        <v>30</v>
      </c>
      <c r="C7" s="93" t="s">
        <v>26</v>
      </c>
      <c r="D7" s="101">
        <v>203009287.33208156</v>
      </c>
      <c r="E7" s="101">
        <v>172307698.21614406</v>
      </c>
      <c r="F7" s="101">
        <v>542691328.84643602</v>
      </c>
      <c r="G7" s="101">
        <v>74915044.281743541</v>
      </c>
      <c r="H7" s="101">
        <v>147689088.45089436</v>
      </c>
      <c r="I7" s="101">
        <v>297983065.60987669</v>
      </c>
      <c r="J7" s="101">
        <v>69970648.128996089</v>
      </c>
      <c r="K7" s="101">
        <v>75770281.062013358</v>
      </c>
      <c r="L7" s="101">
        <v>126415102.10225631</v>
      </c>
      <c r="M7" s="101">
        <v>382886594.83055407</v>
      </c>
      <c r="N7" s="101">
        <v>44468104.345378868</v>
      </c>
      <c r="O7" s="101">
        <v>87663078.35363692</v>
      </c>
      <c r="P7" s="101">
        <v>146026975.02212161</v>
      </c>
      <c r="Q7" s="101">
        <v>79272835.834863082</v>
      </c>
      <c r="R7" s="101">
        <v>89900472.359243438</v>
      </c>
      <c r="S7" s="101">
        <v>403370674.99194413</v>
      </c>
      <c r="T7" s="101">
        <v>2944340279.7681842</v>
      </c>
    </row>
    <row r="8" spans="1:21" s="82" customFormat="1" ht="15" x14ac:dyDescent="0.2">
      <c r="A8" s="92">
        <v>2019</v>
      </c>
      <c r="B8" s="92">
        <v>40</v>
      </c>
      <c r="C8" s="94" t="s">
        <v>21</v>
      </c>
      <c r="D8" s="101">
        <v>6946006.0818811608</v>
      </c>
      <c r="E8" s="101">
        <v>5902599.4010792514</v>
      </c>
      <c r="F8" s="101">
        <v>21756810.217958223</v>
      </c>
      <c r="G8" s="101">
        <v>2211700.8599023982</v>
      </c>
      <c r="H8" s="101">
        <v>6530688.8814242184</v>
      </c>
      <c r="I8" s="101">
        <v>10998390.387157626</v>
      </c>
      <c r="J8" s="101">
        <v>2060721.2718668561</v>
      </c>
      <c r="K8" s="101">
        <v>2753067.2599165561</v>
      </c>
      <c r="L8" s="101">
        <v>4175578.3003125261</v>
      </c>
      <c r="M8" s="101">
        <v>10765972.198732669</v>
      </c>
      <c r="N8" s="101">
        <v>979539.15049318178</v>
      </c>
      <c r="O8" s="101">
        <v>3847415.5776989115</v>
      </c>
      <c r="P8" s="101">
        <v>6004318.4562653722</v>
      </c>
      <c r="Q8" s="101">
        <v>3521030.2410409218</v>
      </c>
      <c r="R8" s="101">
        <v>2860469.9977179305</v>
      </c>
      <c r="S8" s="101">
        <v>15559127.123764222</v>
      </c>
      <c r="T8" s="101">
        <v>106873435.40721202</v>
      </c>
    </row>
    <row r="9" spans="1:21" s="82" customFormat="1" ht="15" x14ac:dyDescent="0.2">
      <c r="A9" s="92">
        <v>2019</v>
      </c>
      <c r="B9" s="92">
        <v>50</v>
      </c>
      <c r="C9" s="94" t="s">
        <v>22</v>
      </c>
      <c r="D9" s="101">
        <v>41325760.162506513</v>
      </c>
      <c r="E9" s="101">
        <v>37187788.984740742</v>
      </c>
      <c r="F9" s="101">
        <v>104683168.00888798</v>
      </c>
      <c r="G9" s="101">
        <v>17304068.589888431</v>
      </c>
      <c r="H9" s="101">
        <v>45897212.411031269</v>
      </c>
      <c r="I9" s="101">
        <v>56950647.962559529</v>
      </c>
      <c r="J9" s="101">
        <v>14887637.01054631</v>
      </c>
      <c r="K9" s="101">
        <v>18790271.529660311</v>
      </c>
      <c r="L9" s="101">
        <v>28389593.405068919</v>
      </c>
      <c r="M9" s="101">
        <v>66853215.22762987</v>
      </c>
      <c r="N9" s="101">
        <v>9817827.6106479764</v>
      </c>
      <c r="O9" s="101">
        <v>18254861.193027847</v>
      </c>
      <c r="P9" s="101">
        <v>29298881.288309272</v>
      </c>
      <c r="Q9" s="101">
        <v>20374623.745503433</v>
      </c>
      <c r="R9" s="101">
        <v>19874691.37981781</v>
      </c>
      <c r="S9" s="101">
        <v>95477317.319555297</v>
      </c>
      <c r="T9" s="101">
        <v>625367565.82938159</v>
      </c>
    </row>
    <row r="10" spans="1:21" s="82" customFormat="1" ht="15.75" thickBot="1" x14ac:dyDescent="0.25">
      <c r="A10" s="95">
        <v>2019</v>
      </c>
      <c r="B10" s="95">
        <v>60</v>
      </c>
      <c r="C10" s="96" t="s">
        <v>23</v>
      </c>
      <c r="D10" s="107">
        <v>29368121.298503805</v>
      </c>
      <c r="E10" s="107">
        <v>52782296.304668806</v>
      </c>
      <c r="F10" s="107">
        <v>108839376.82506636</v>
      </c>
      <c r="G10" s="107">
        <v>25021214.894945942</v>
      </c>
      <c r="H10" s="107">
        <v>17946599.633550443</v>
      </c>
      <c r="I10" s="107">
        <v>79766587.256855324</v>
      </c>
      <c r="J10" s="107">
        <v>5875656.710865288</v>
      </c>
      <c r="K10" s="107">
        <v>8806862.8536205348</v>
      </c>
      <c r="L10" s="107">
        <v>30776258.010541257</v>
      </c>
      <c r="M10" s="107">
        <v>83523107.958412066</v>
      </c>
      <c r="N10" s="107">
        <v>10381124.725724213</v>
      </c>
      <c r="O10" s="107">
        <v>22626776.271185514</v>
      </c>
      <c r="P10" s="107">
        <v>56700066.357741974</v>
      </c>
      <c r="Q10" s="107">
        <v>13613633.02289227</v>
      </c>
      <c r="R10" s="107">
        <v>24035374.495330121</v>
      </c>
      <c r="S10" s="107">
        <v>68423891.123824582</v>
      </c>
      <c r="T10" s="107">
        <v>638486947.7437284</v>
      </c>
    </row>
    <row r="11" spans="1:21" s="82" customFormat="1" ht="14.45" customHeight="1" thickTop="1" x14ac:dyDescent="0.2">
      <c r="A11" s="81">
        <v>2019</v>
      </c>
      <c r="B11" s="81" t="s">
        <v>27</v>
      </c>
      <c r="C11" s="81"/>
      <c r="D11" s="99">
        <v>978279871.125</v>
      </c>
      <c r="E11" s="99">
        <v>677962891.70000005</v>
      </c>
      <c r="F11" s="99">
        <v>3305589934.7000003</v>
      </c>
      <c r="G11" s="99">
        <v>329879539.39999998</v>
      </c>
      <c r="H11" s="99">
        <v>742574854.44000006</v>
      </c>
      <c r="I11" s="99">
        <v>1502754723.95</v>
      </c>
      <c r="J11" s="99">
        <v>365526939.54999995</v>
      </c>
      <c r="K11" s="99">
        <v>399736323.64999992</v>
      </c>
      <c r="L11" s="99">
        <v>556728386.25</v>
      </c>
      <c r="M11" s="99">
        <v>1736620787.05</v>
      </c>
      <c r="N11" s="99">
        <v>170761406.55000001</v>
      </c>
      <c r="O11" s="99">
        <v>479915366.30000007</v>
      </c>
      <c r="P11" s="99">
        <v>665265859.3499999</v>
      </c>
      <c r="Q11" s="99">
        <v>404133358.20000005</v>
      </c>
      <c r="R11" s="99">
        <v>371489557.64999992</v>
      </c>
      <c r="S11" s="99">
        <v>2413467505.0999999</v>
      </c>
      <c r="T11" s="99">
        <v>15100687304.964998</v>
      </c>
      <c r="U11" s="105"/>
    </row>
    <row r="12" spans="1:21" s="82" customFormat="1" ht="15" x14ac:dyDescent="0.2">
      <c r="A12" s="81"/>
      <c r="B12" s="81"/>
    </row>
    <row r="13" spans="1:21" s="82" customFormat="1" ht="15" x14ac:dyDescent="0.2">
      <c r="A13" s="81"/>
      <c r="B13" s="81"/>
    </row>
    <row r="14" spans="1:21" s="82" customFormat="1" ht="15" x14ac:dyDescent="0.2">
      <c r="A14" s="81"/>
      <c r="B14" s="81"/>
    </row>
    <row r="15" spans="1:21" s="82" customFormat="1" ht="15" x14ac:dyDescent="0.2">
      <c r="A15" s="81"/>
      <c r="B15" s="81"/>
    </row>
    <row r="16" spans="1:21" s="82" customFormat="1" ht="15" x14ac:dyDescent="0.2">
      <c r="A16" s="81"/>
      <c r="B16" s="81"/>
    </row>
    <row r="17" spans="1:21" s="84" customFormat="1" ht="25.15" customHeight="1" thickBot="1" x14ac:dyDescent="0.3">
      <c r="A17" s="83" t="s">
        <v>30</v>
      </c>
      <c r="B17" s="83"/>
    </row>
    <row r="18" spans="1:21" s="88" customFormat="1" ht="16.5" thickBot="1" x14ac:dyDescent="0.3">
      <c r="A18" s="85" t="s">
        <v>17</v>
      </c>
      <c r="B18" s="85" t="s">
        <v>24</v>
      </c>
      <c r="C18" s="86" t="s">
        <v>18</v>
      </c>
      <c r="D18" s="100" t="s">
        <v>0</v>
      </c>
      <c r="E18" s="100" t="s">
        <v>1</v>
      </c>
      <c r="F18" s="100" t="s">
        <v>2</v>
      </c>
      <c r="G18" s="100" t="s">
        <v>3</v>
      </c>
      <c r="H18" s="100" t="s">
        <v>4</v>
      </c>
      <c r="I18" s="100" t="s">
        <v>5</v>
      </c>
      <c r="J18" s="100" t="s">
        <v>6</v>
      </c>
      <c r="K18" s="100" t="s">
        <v>7</v>
      </c>
      <c r="L18" s="100" t="s">
        <v>8</v>
      </c>
      <c r="M18" s="100" t="s">
        <v>9</v>
      </c>
      <c r="N18" s="100" t="s">
        <v>10</v>
      </c>
      <c r="O18" s="100" t="s">
        <v>11</v>
      </c>
      <c r="P18" s="100" t="s">
        <v>12</v>
      </c>
      <c r="Q18" s="100" t="s">
        <v>13</v>
      </c>
      <c r="R18" s="100" t="s">
        <v>14</v>
      </c>
      <c r="S18" s="100" t="s">
        <v>15</v>
      </c>
      <c r="T18" s="100" t="s">
        <v>16</v>
      </c>
    </row>
    <row r="19" spans="1:21" s="82" customFormat="1" ht="15" x14ac:dyDescent="0.2">
      <c r="A19" s="81">
        <v>2019</v>
      </c>
      <c r="B19" s="81">
        <v>10</v>
      </c>
      <c r="C19" s="89" t="s">
        <v>19</v>
      </c>
      <c r="D19" s="99">
        <v>6755151.1492371224</v>
      </c>
      <c r="E19" s="99">
        <v>5222960.6713985028</v>
      </c>
      <c r="F19" s="99">
        <v>24233099.260678247</v>
      </c>
      <c r="G19" s="99">
        <v>3127831.8031334071</v>
      </c>
      <c r="H19" s="99">
        <v>8614420.5959760621</v>
      </c>
      <c r="I19" s="99">
        <v>20628404.66544392</v>
      </c>
      <c r="J19" s="99">
        <v>3562718.1534809652</v>
      </c>
      <c r="K19" s="99">
        <v>4750487.8346507996</v>
      </c>
      <c r="L19" s="99">
        <v>8197739.5580477761</v>
      </c>
      <c r="M19" s="99">
        <v>9550459.0288652107</v>
      </c>
      <c r="N19" s="99">
        <v>1617610.8031496813</v>
      </c>
      <c r="O19" s="99">
        <v>3150254.725756635</v>
      </c>
      <c r="P19" s="99">
        <v>5308418.7879971135</v>
      </c>
      <c r="Q19" s="99">
        <v>3420211.1114663798</v>
      </c>
      <c r="R19" s="99">
        <v>4940811.5554740857</v>
      </c>
      <c r="S19" s="99">
        <v>25770458.526334226</v>
      </c>
      <c r="T19" s="99">
        <v>138851038.23109013</v>
      </c>
    </row>
    <row r="20" spans="1:21" s="82" customFormat="1" ht="15" x14ac:dyDescent="0.2">
      <c r="A20" s="92">
        <v>2019</v>
      </c>
      <c r="B20" s="92">
        <v>25</v>
      </c>
      <c r="C20" s="93" t="s">
        <v>20</v>
      </c>
      <c r="D20" s="101">
        <v>893884832.43287146</v>
      </c>
      <c r="E20" s="101">
        <v>576867246.33811271</v>
      </c>
      <c r="F20" s="101">
        <v>3046077480.3874092</v>
      </c>
      <c r="G20" s="101">
        <v>282214723.25212985</v>
      </c>
      <c r="H20" s="101">
        <v>663585932.9180181</v>
      </c>
      <c r="I20" s="101">
        <v>1334410693.6779838</v>
      </c>
      <c r="J20" s="101">
        <v>339140206.40324056</v>
      </c>
      <c r="K20" s="101">
        <v>364635634.1721518</v>
      </c>
      <c r="L20" s="101">
        <v>485189216.97602957</v>
      </c>
      <c r="M20" s="101">
        <v>1565928032.6363602</v>
      </c>
      <c r="N20" s="101">
        <v>147965304.25998497</v>
      </c>
      <c r="O20" s="101">
        <v>432036058.53233117</v>
      </c>
      <c r="P20" s="101">
        <v>567954174.45968628</v>
      </c>
      <c r="Q20" s="101">
        <v>363203860.07909697</v>
      </c>
      <c r="R20" s="101">
        <v>319778210.22166002</v>
      </c>
      <c r="S20" s="101">
        <v>2208236711.0065217</v>
      </c>
      <c r="T20" s="101">
        <v>13591108317.753592</v>
      </c>
    </row>
    <row r="21" spans="1:21" s="82" customFormat="1" ht="15" x14ac:dyDescent="0.2">
      <c r="A21" s="92">
        <v>2019</v>
      </c>
      <c r="B21" s="92">
        <v>40</v>
      </c>
      <c r="C21" s="93" t="s">
        <v>21</v>
      </c>
      <c r="D21" s="101">
        <v>6946006.0818811608</v>
      </c>
      <c r="E21" s="101">
        <v>5902599.4010792514</v>
      </c>
      <c r="F21" s="101">
        <v>21756810.217958223</v>
      </c>
      <c r="G21" s="101">
        <v>2211700.8599023982</v>
      </c>
      <c r="H21" s="101">
        <v>6530688.8814242184</v>
      </c>
      <c r="I21" s="101">
        <v>10998390.387157626</v>
      </c>
      <c r="J21" s="101">
        <v>2060721.2718668561</v>
      </c>
      <c r="K21" s="101">
        <v>2753067.2599165561</v>
      </c>
      <c r="L21" s="101">
        <v>4175578.3003125261</v>
      </c>
      <c r="M21" s="101">
        <v>10765972.198732669</v>
      </c>
      <c r="N21" s="101">
        <v>979539.15049318178</v>
      </c>
      <c r="O21" s="101">
        <v>3847415.5776989115</v>
      </c>
      <c r="P21" s="101">
        <v>6004318.4562653722</v>
      </c>
      <c r="Q21" s="101">
        <v>3521030.2410409218</v>
      </c>
      <c r="R21" s="101">
        <v>2860469.9977179305</v>
      </c>
      <c r="S21" s="101">
        <v>15559127.123764222</v>
      </c>
      <c r="T21" s="101">
        <v>106873435.40721202</v>
      </c>
    </row>
    <row r="22" spans="1:21" s="82" customFormat="1" ht="15" x14ac:dyDescent="0.2">
      <c r="A22" s="92">
        <v>2019</v>
      </c>
      <c r="B22" s="92">
        <v>50</v>
      </c>
      <c r="C22" s="94" t="s">
        <v>22</v>
      </c>
      <c r="D22" s="101">
        <v>41325760.162506513</v>
      </c>
      <c r="E22" s="101">
        <v>37187788.984740742</v>
      </c>
      <c r="F22" s="101">
        <v>104683168.00888798</v>
      </c>
      <c r="G22" s="101">
        <v>17304068.589888431</v>
      </c>
      <c r="H22" s="101">
        <v>45897212.411031269</v>
      </c>
      <c r="I22" s="101">
        <v>56950647.962559529</v>
      </c>
      <c r="J22" s="101">
        <v>14887637.01054631</v>
      </c>
      <c r="K22" s="101">
        <v>18790271.529660311</v>
      </c>
      <c r="L22" s="101">
        <v>28389593.405068919</v>
      </c>
      <c r="M22" s="101">
        <v>66853215.22762987</v>
      </c>
      <c r="N22" s="101">
        <v>9817827.6106479764</v>
      </c>
      <c r="O22" s="101">
        <v>18254861.193027847</v>
      </c>
      <c r="P22" s="101">
        <v>29298881.288309272</v>
      </c>
      <c r="Q22" s="101">
        <v>20374623.745503433</v>
      </c>
      <c r="R22" s="101">
        <v>19874691.37981781</v>
      </c>
      <c r="S22" s="101">
        <v>95477317.319555297</v>
      </c>
      <c r="T22" s="101">
        <v>625367565.82938159</v>
      </c>
    </row>
    <row r="23" spans="1:21" s="82" customFormat="1" ht="15.75" thickBot="1" x14ac:dyDescent="0.25">
      <c r="A23" s="95">
        <v>2019</v>
      </c>
      <c r="B23" s="102">
        <v>60</v>
      </c>
      <c r="C23" s="103" t="s">
        <v>23</v>
      </c>
      <c r="D23" s="104">
        <v>29368121.298503805</v>
      </c>
      <c r="E23" s="104">
        <v>52782296.304668806</v>
      </c>
      <c r="F23" s="104">
        <v>108839376.82506636</v>
      </c>
      <c r="G23" s="104">
        <v>25021214.894945942</v>
      </c>
      <c r="H23" s="104">
        <v>17946599.633550443</v>
      </c>
      <c r="I23" s="104">
        <v>79766587.256855324</v>
      </c>
      <c r="J23" s="104">
        <v>5875656.710865288</v>
      </c>
      <c r="K23" s="104">
        <v>8806862.8536205348</v>
      </c>
      <c r="L23" s="104">
        <v>30776258.010541257</v>
      </c>
      <c r="M23" s="104">
        <v>83523107.958412066</v>
      </c>
      <c r="N23" s="104">
        <v>10381124.725724213</v>
      </c>
      <c r="O23" s="104">
        <v>22626776.271185514</v>
      </c>
      <c r="P23" s="104">
        <v>56700066.357741974</v>
      </c>
      <c r="Q23" s="104">
        <v>13613633.02289227</v>
      </c>
      <c r="R23" s="104">
        <v>24035374.495330121</v>
      </c>
      <c r="S23" s="104">
        <v>68423891.123824582</v>
      </c>
      <c r="T23" s="108">
        <v>638486947.7437284</v>
      </c>
      <c r="U23" s="99"/>
    </row>
    <row r="24" spans="1:21" s="82" customFormat="1" ht="15.75" thickTop="1" x14ac:dyDescent="0.2">
      <c r="A24" s="81">
        <v>2019</v>
      </c>
      <c r="B24" s="109" t="s">
        <v>27</v>
      </c>
      <c r="C24" s="109"/>
      <c r="D24" s="99">
        <v>978279871.125</v>
      </c>
      <c r="E24" s="99">
        <v>677962891.70000005</v>
      </c>
      <c r="F24" s="99">
        <v>3305589934.7000003</v>
      </c>
      <c r="G24" s="99">
        <v>329879539.40000004</v>
      </c>
      <c r="H24" s="99">
        <v>742574854.44000006</v>
      </c>
      <c r="I24" s="99">
        <v>1502754723.95</v>
      </c>
      <c r="J24" s="99">
        <v>365526939.54999995</v>
      </c>
      <c r="K24" s="99">
        <v>399736323.64999998</v>
      </c>
      <c r="L24" s="99">
        <v>556728386.25</v>
      </c>
      <c r="M24" s="99">
        <v>1736620787.05</v>
      </c>
      <c r="N24" s="99">
        <v>170761406.55000001</v>
      </c>
      <c r="O24" s="99">
        <v>479915366.30000007</v>
      </c>
      <c r="P24" s="99">
        <v>665265859.3499999</v>
      </c>
      <c r="Q24" s="99">
        <v>404133358.20000005</v>
      </c>
      <c r="R24" s="99">
        <v>371489557.64999992</v>
      </c>
      <c r="S24" s="99">
        <v>2413467505.0999999</v>
      </c>
      <c r="T24" s="99">
        <v>15100687304.965004</v>
      </c>
    </row>
    <row r="25" spans="1:21" s="82" customFormat="1" ht="15" x14ac:dyDescent="0.2">
      <c r="A25" s="81"/>
      <c r="B25" s="81"/>
      <c r="D25" s="105"/>
    </row>
    <row r="26" spans="1:21" s="82" customFormat="1" ht="15" x14ac:dyDescent="0.2">
      <c r="A26" s="81"/>
      <c r="B26" s="81"/>
      <c r="D26" s="105"/>
      <c r="U26" s="99"/>
    </row>
    <row r="27" spans="1:21" s="82" customFormat="1" ht="15" x14ac:dyDescent="0.2">
      <c r="A27" s="81" t="s">
        <v>43</v>
      </c>
      <c r="B27" s="81"/>
      <c r="D27" s="105">
        <f>D11-D24</f>
        <v>0</v>
      </c>
      <c r="E27" s="105">
        <f t="shared" ref="E27:T27" si="0">E11-E24</f>
        <v>0</v>
      </c>
      <c r="F27" s="105">
        <f t="shared" si="0"/>
        <v>0</v>
      </c>
      <c r="G27" s="105">
        <f t="shared" si="0"/>
        <v>0</v>
      </c>
      <c r="H27" s="105">
        <f t="shared" si="0"/>
        <v>0</v>
      </c>
      <c r="I27" s="105">
        <f t="shared" si="0"/>
        <v>0</v>
      </c>
      <c r="J27" s="105">
        <f t="shared" si="0"/>
        <v>0</v>
      </c>
      <c r="K27" s="105">
        <f t="shared" si="0"/>
        <v>0</v>
      </c>
      <c r="L27" s="105">
        <f t="shared" si="0"/>
        <v>0</v>
      </c>
      <c r="M27" s="105">
        <f t="shared" si="0"/>
        <v>0</v>
      </c>
      <c r="N27" s="105">
        <f t="shared" si="0"/>
        <v>0</v>
      </c>
      <c r="O27" s="105">
        <f t="shared" si="0"/>
        <v>0</v>
      </c>
      <c r="P27" s="105">
        <f t="shared" si="0"/>
        <v>0</v>
      </c>
      <c r="Q27" s="105">
        <f t="shared" si="0"/>
        <v>0</v>
      </c>
      <c r="R27" s="105">
        <f t="shared" si="0"/>
        <v>0</v>
      </c>
      <c r="S27" s="105">
        <f t="shared" si="0"/>
        <v>0</v>
      </c>
      <c r="T27" s="105">
        <f t="shared" si="0"/>
        <v>0</v>
      </c>
    </row>
    <row r="28" spans="1:21" s="82" customFormat="1" ht="15" x14ac:dyDescent="0.2">
      <c r="A28" s="81"/>
      <c r="B28" s="81"/>
      <c r="D28" s="105"/>
    </row>
    <row r="29" spans="1:21" x14ac:dyDescent="0.2">
      <c r="D29" s="80"/>
    </row>
    <row r="30" spans="1:21" x14ac:dyDescent="0.2">
      <c r="D30" s="80"/>
    </row>
  </sheetData>
  <sheetProtection algorithmName="SHA-512" hashValue="04z6dZlUobf8+8+Hn/zAp9NuHrLU8uewqGiIuXTzrs8Yr7UeVv6Zwh7hf9I5jLDJlTuwM0PhuHdN9iqHYIKN6Q==" saltValue="9a40fKMKmx7LfpDYnXtGUA==" spinCount="100000" sheet="1" objects="1" scenarios="1"/>
  <pageMargins left="0.75" right="0.75" top="1" bottom="1" header="0.5" footer="0.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 HPMSVtypeVMT_Trends</vt:lpstr>
      <vt:lpstr>20250324 Forcasted Growth</vt:lpstr>
      <vt:lpstr>2024MEDOT_hpmsVMTTypeYear_Data</vt:lpstr>
      <vt:lpstr>2023MEDOT_hpmsVMTTypeYear_Data</vt:lpstr>
      <vt:lpstr>2022MEDOT_hpmsVMTTypeYear_Data</vt:lpstr>
      <vt:lpstr>2021MEDOT_hpmsVMTTypeYear_Data</vt:lpstr>
      <vt:lpstr>2020MEDOT_hpmsVMTTypeYear_Data</vt:lpstr>
      <vt:lpstr>2019MEDOT_hpmsVMTTypeYear_Data</vt:lpstr>
      <vt:lpstr>2018MEDOT_hpmsVMTTypeYear_Data</vt:lpstr>
      <vt:lpstr>2017MEDOT_hpmsVMTTypeYear_Data</vt:lpstr>
      <vt:lpstr>2017 Base Year Forcasted Growth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dcterms:created xsi:type="dcterms:W3CDTF">2020-07-24T20:22:04Z</dcterms:created>
  <dcterms:modified xsi:type="dcterms:W3CDTF">2026-05-06T21:12:23Z</dcterms:modified>
</cp:coreProperties>
</file>